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-90" windowWidth="11775" windowHeight="8205" tabRatio="858" activeTab="1"/>
  </bookViews>
  <sheets>
    <sheet name="102" sheetId="38" r:id="rId1"/>
    <sheet name="103" sheetId="37" r:id="rId2"/>
  </sheets>
  <calcPr calcId="124519"/>
</workbook>
</file>

<file path=xl/calcChain.xml><?xml version="1.0" encoding="utf-8"?>
<calcChain xmlns="http://schemas.openxmlformats.org/spreadsheetml/2006/main">
  <c r="E19" i="37"/>
  <c r="E41" s="1"/>
  <c r="D19"/>
  <c r="D9"/>
  <c r="O7" s="1"/>
  <c r="D40"/>
  <c r="O40" s="1"/>
  <c r="G40"/>
  <c r="J40"/>
  <c r="M40"/>
  <c r="G9"/>
  <c r="J9"/>
  <c r="J41" s="1"/>
  <c r="M9"/>
  <c r="G19"/>
  <c r="J19"/>
  <c r="M19"/>
  <c r="M41"/>
  <c r="N9"/>
  <c r="N41" s="1"/>
  <c r="N19"/>
  <c r="N40"/>
  <c r="K9"/>
  <c r="K19"/>
  <c r="K40"/>
  <c r="K41"/>
  <c r="H9"/>
  <c r="H41" s="1"/>
  <c r="H19"/>
  <c r="H40"/>
  <c r="E9"/>
  <c r="E40"/>
  <c r="D9" i="38"/>
  <c r="E9"/>
  <c r="G9"/>
  <c r="G42" s="1"/>
  <c r="H9"/>
  <c r="H42" s="1"/>
  <c r="J9"/>
  <c r="J42" s="1"/>
  <c r="K9"/>
  <c r="M9"/>
  <c r="O7"/>
  <c r="N9"/>
  <c r="N42" s="1"/>
  <c r="D23"/>
  <c r="D42" s="1"/>
  <c r="O42" s="1"/>
  <c r="E23"/>
  <c r="E42" s="1"/>
  <c r="G23"/>
  <c r="H23"/>
  <c r="J23"/>
  <c r="K23"/>
  <c r="K42" s="1"/>
  <c r="M23"/>
  <c r="M42" s="1"/>
  <c r="N23"/>
  <c r="D41"/>
  <c r="O41" s="1"/>
  <c r="E41"/>
  <c r="G41"/>
  <c r="H41"/>
  <c r="J41"/>
  <c r="K41"/>
  <c r="M41"/>
  <c r="N41"/>
  <c r="G41" i="37"/>
  <c r="D41"/>
  <c r="O41" s="1"/>
</calcChain>
</file>

<file path=xl/sharedStrings.xml><?xml version="1.0" encoding="utf-8"?>
<sst xmlns="http://schemas.openxmlformats.org/spreadsheetml/2006/main" count="183" uniqueCount="138">
  <si>
    <t>學分</t>
  </si>
  <si>
    <t>時數</t>
  </si>
  <si>
    <t>合計</t>
  </si>
  <si>
    <t>第一學年</t>
    <phoneticPr fontId="2" type="noConversion"/>
  </si>
  <si>
    <t>第二學年</t>
    <phoneticPr fontId="2" type="noConversion"/>
  </si>
  <si>
    <t>小計</t>
    <phoneticPr fontId="2" type="noConversion"/>
  </si>
  <si>
    <t>上</t>
    <phoneticPr fontId="2" type="noConversion"/>
  </si>
  <si>
    <t>下</t>
    <phoneticPr fontId="2" type="noConversion"/>
  </si>
  <si>
    <t>課程名稱</t>
    <phoneticPr fontId="2" type="noConversion"/>
  </si>
  <si>
    <t>學分</t>
    <phoneticPr fontId="2" type="noConversion"/>
  </si>
  <si>
    <t>專題研討(一)</t>
    <phoneticPr fontId="2" type="noConversion"/>
  </si>
  <si>
    <t>專題研討(二)</t>
    <phoneticPr fontId="2" type="noConversion"/>
  </si>
  <si>
    <t>碩士論文(一)　</t>
    <phoneticPr fontId="2" type="noConversion"/>
  </si>
  <si>
    <t>碩士論文(二)</t>
    <phoneticPr fontId="2" type="noConversion"/>
  </si>
  <si>
    <t>產業研發實習(一)</t>
  </si>
  <si>
    <r>
      <t>專業選修至少</t>
    </r>
    <r>
      <rPr>
        <sz val="11"/>
        <rFont val="Times New Roman"/>
        <family val="1"/>
      </rPr>
      <t>24</t>
    </r>
    <r>
      <rPr>
        <sz val="11"/>
        <rFont val="新細明體"/>
        <family val="1"/>
        <charset val="136"/>
      </rPr>
      <t>學分</t>
    </r>
  </si>
  <si>
    <t>數值分析</t>
    <phoneticPr fontId="2" type="noConversion"/>
  </si>
  <si>
    <t>可靠度工程</t>
    <phoneticPr fontId="2" type="noConversion"/>
  </si>
  <si>
    <t>機器視覺與影像處理</t>
    <phoneticPr fontId="2" type="noConversion"/>
  </si>
  <si>
    <t>數值熱傳</t>
    <phoneticPr fontId="2" type="noConversion"/>
  </si>
  <si>
    <t>有限元素分析</t>
    <phoneticPr fontId="2" type="noConversion"/>
  </si>
  <si>
    <t>數位控制實務</t>
    <phoneticPr fontId="2" type="noConversion"/>
  </si>
  <si>
    <t>機械零件選用與設計</t>
    <phoneticPr fontId="2" type="noConversion"/>
  </si>
  <si>
    <t>高等機構設計與分析</t>
    <phoneticPr fontId="2" type="noConversion"/>
  </si>
  <si>
    <t>創意性工程設計</t>
    <phoneticPr fontId="2" type="noConversion"/>
  </si>
  <si>
    <t>模具領域科目</t>
    <phoneticPr fontId="2" type="noConversion"/>
  </si>
  <si>
    <t>專利侵害鑑定理論與實務</t>
  </si>
  <si>
    <t>備註</t>
    <phoneticPr fontId="2" type="noConversion"/>
  </si>
  <si>
    <t>1.本所碩士班畢業學分為30學分，其中碩士論文6學分，專業選修科目至少24學分以上。</t>
  </si>
  <si>
    <t>2.學生選修本校工程學院以外及校外學分上限為九學分。</t>
    <phoneticPr fontId="2" type="noConversion"/>
  </si>
  <si>
    <r>
      <t>國立虎尾科技大學  機械與電腦輔助工程系</t>
    </r>
    <r>
      <rPr>
        <sz val="16"/>
        <color indexed="10"/>
        <rFont val="標楷體"/>
        <family val="4"/>
        <charset val="136"/>
      </rPr>
      <t>【碩士班】</t>
    </r>
    <r>
      <rPr>
        <sz val="16"/>
        <rFont val="標楷體"/>
        <family val="4"/>
        <charset val="136"/>
      </rPr>
      <t>科目表</t>
    </r>
    <phoneticPr fontId="2" type="noConversion"/>
  </si>
  <si>
    <t>（103學年度入學適用）</t>
    <phoneticPr fontId="2" type="noConversion"/>
  </si>
  <si>
    <t>102學年第 2 學期第   次系務會議通過103.00.00(102學年度第 次教務會議通過1030000)</t>
    <phoneticPr fontId="2" type="noConversion"/>
  </si>
  <si>
    <t>第一學年</t>
    <phoneticPr fontId="2" type="noConversion"/>
  </si>
  <si>
    <t>第二學年</t>
    <phoneticPr fontId="2" type="noConversion"/>
  </si>
  <si>
    <t>小計</t>
    <phoneticPr fontId="2" type="noConversion"/>
  </si>
  <si>
    <t>上</t>
    <phoneticPr fontId="2" type="noConversion"/>
  </si>
  <si>
    <t>下</t>
    <phoneticPr fontId="2" type="noConversion"/>
  </si>
  <si>
    <t>課程名稱</t>
    <phoneticPr fontId="2" type="noConversion"/>
  </si>
  <si>
    <t>學分</t>
    <phoneticPr fontId="2" type="noConversion"/>
  </si>
  <si>
    <t>必修
科目</t>
    <phoneticPr fontId="2" type="noConversion"/>
  </si>
  <si>
    <t>專題研討(一)</t>
    <phoneticPr fontId="2" type="noConversion"/>
  </si>
  <si>
    <t>專題研討(二)</t>
    <phoneticPr fontId="2" type="noConversion"/>
  </si>
  <si>
    <t>碩士論文(一)　</t>
    <phoneticPr fontId="2" type="noConversion"/>
  </si>
  <si>
    <t>碩士論文(二)</t>
    <phoneticPr fontId="2" type="noConversion"/>
  </si>
  <si>
    <t>基
礎
科
目</t>
    <phoneticPr fontId="2" type="noConversion"/>
  </si>
  <si>
    <t>彈性力學</t>
    <phoneticPr fontId="2" type="noConversion"/>
  </si>
  <si>
    <t>最佳化設計</t>
    <phoneticPr fontId="2" type="noConversion"/>
  </si>
  <si>
    <t>實驗計畫法</t>
    <phoneticPr fontId="2" type="noConversion"/>
  </si>
  <si>
    <t>塑性力學</t>
    <phoneticPr fontId="2" type="noConversion"/>
  </si>
  <si>
    <t>工程光學</t>
    <phoneticPr fontId="2" type="noConversion"/>
  </si>
  <si>
    <t>微奈米磨潤學</t>
    <phoneticPr fontId="2" type="noConversion"/>
  </si>
  <si>
    <t>振動學</t>
    <phoneticPr fontId="2" type="noConversion"/>
  </si>
  <si>
    <t>數值分析</t>
    <phoneticPr fontId="2" type="noConversion"/>
  </si>
  <si>
    <t>可靠度工程</t>
    <phoneticPr fontId="2" type="noConversion"/>
  </si>
  <si>
    <t>工程設計</t>
    <phoneticPr fontId="2" type="noConversion"/>
  </si>
  <si>
    <t>機器視覺與影像處理</t>
    <phoneticPr fontId="2" type="noConversion"/>
  </si>
  <si>
    <t>品質工程</t>
    <phoneticPr fontId="2" type="noConversion"/>
  </si>
  <si>
    <t>數值熱傳</t>
    <phoneticPr fontId="2" type="noConversion"/>
  </si>
  <si>
    <t>工程分析</t>
    <phoneticPr fontId="2" type="noConversion"/>
  </si>
  <si>
    <t>表面工程</t>
    <phoneticPr fontId="2" type="noConversion"/>
  </si>
  <si>
    <t>有限元素分析</t>
    <phoneticPr fontId="2" type="noConversion"/>
  </si>
  <si>
    <t>熱處理與應用</t>
    <phoneticPr fontId="2" type="noConversion"/>
  </si>
  <si>
    <t>數位控制實務</t>
    <phoneticPr fontId="2" type="noConversion"/>
  </si>
  <si>
    <t>精密機械領域科目</t>
    <phoneticPr fontId="2" type="noConversion"/>
  </si>
  <si>
    <t>機構與 結構設計分析</t>
    <phoneticPr fontId="2" type="noConversion"/>
  </si>
  <si>
    <t>機械零件選用與設計</t>
    <phoneticPr fontId="2" type="noConversion"/>
  </si>
  <si>
    <t>高等機構設計與分析</t>
    <phoneticPr fontId="2" type="noConversion"/>
  </si>
  <si>
    <t>創意性工程設計</t>
    <phoneticPr fontId="2" type="noConversion"/>
  </si>
  <si>
    <t>結構設計與分析</t>
    <phoneticPr fontId="2" type="noConversion"/>
  </si>
  <si>
    <t>主軸設計與分析</t>
    <phoneticPr fontId="2" type="noConversion"/>
  </si>
  <si>
    <t>精密工具機技術</t>
    <phoneticPr fontId="2" type="noConversion"/>
  </si>
  <si>
    <t>機電控制</t>
    <phoneticPr fontId="2" type="noConversion"/>
  </si>
  <si>
    <t>伺服控制系統設計</t>
    <phoneticPr fontId="2" type="noConversion"/>
  </si>
  <si>
    <t>工具機機電系統</t>
    <phoneticPr fontId="2" type="noConversion"/>
  </si>
  <si>
    <t>精密加工</t>
    <phoneticPr fontId="2" type="noConversion"/>
  </si>
  <si>
    <t>多軸加工原理與技術</t>
    <phoneticPr fontId="2" type="noConversion"/>
  </si>
  <si>
    <t>切削動力學</t>
    <phoneticPr fontId="2" type="noConversion"/>
  </si>
  <si>
    <t>刀具設計</t>
    <phoneticPr fontId="2" type="noConversion"/>
  </si>
  <si>
    <t>虛擬製造</t>
    <phoneticPr fontId="2" type="noConversion"/>
  </si>
  <si>
    <t>精密量測</t>
    <phoneticPr fontId="2" type="noConversion"/>
  </si>
  <si>
    <t>工具機精度檢測技術</t>
    <phoneticPr fontId="2" type="noConversion"/>
  </si>
  <si>
    <t>自動化光學檢測</t>
    <phoneticPr fontId="2" type="noConversion"/>
  </si>
  <si>
    <t>模具領域科目</t>
    <phoneticPr fontId="2" type="noConversion"/>
  </si>
  <si>
    <t>塑膠</t>
    <phoneticPr fontId="2" type="noConversion"/>
  </si>
  <si>
    <t>高分子流力學</t>
    <phoneticPr fontId="2" type="noConversion"/>
  </si>
  <si>
    <t>塑膠模具設計與分析</t>
    <phoneticPr fontId="2" type="noConversion"/>
  </si>
  <si>
    <t>先進模造成形技術</t>
    <phoneticPr fontId="2" type="noConversion"/>
  </si>
  <si>
    <t>高等高分子加工</t>
    <phoneticPr fontId="2" type="noConversion"/>
  </si>
  <si>
    <t>金屬</t>
    <phoneticPr fontId="2" type="noConversion"/>
  </si>
  <si>
    <t>金屬成形特論</t>
    <phoneticPr fontId="2" type="noConversion"/>
  </si>
  <si>
    <t>沖壓模具設計與分析</t>
    <phoneticPr fontId="2" type="noConversion"/>
  </si>
  <si>
    <t>鍛擠分析與模具設計</t>
    <phoneticPr fontId="2" type="noConversion"/>
  </si>
  <si>
    <t>精密模具技術與應用</t>
    <phoneticPr fontId="2" type="noConversion"/>
  </si>
  <si>
    <t>其他</t>
    <phoneticPr fontId="2" type="noConversion"/>
  </si>
  <si>
    <t>專利說明書撰寫理論與實務</t>
    <phoneticPr fontId="2" type="noConversion"/>
  </si>
  <si>
    <t>工程英文寫作</t>
    <phoneticPr fontId="2" type="noConversion"/>
  </si>
  <si>
    <t>備註</t>
    <phoneticPr fontId="2" type="noConversion"/>
  </si>
  <si>
    <t>2.學生選修本校工程學院以外及校外學分上限為九學分。</t>
    <phoneticPr fontId="2" type="noConversion"/>
  </si>
  <si>
    <t>沖壓模具設計分析</t>
    <phoneticPr fontId="2" type="noConversion"/>
  </si>
  <si>
    <t>先進金屬成形技術</t>
    <phoneticPr fontId="2" type="noConversion"/>
  </si>
  <si>
    <t>鍛造模具設計分析</t>
    <phoneticPr fontId="2" type="noConversion"/>
  </si>
  <si>
    <t>高分子成型特論</t>
    <phoneticPr fontId="2" type="noConversion"/>
  </si>
  <si>
    <t>塑膠模具設計分析</t>
    <phoneticPr fontId="2" type="noConversion"/>
  </si>
  <si>
    <t>先進塑膠成型技術</t>
    <phoneticPr fontId="2" type="noConversion"/>
  </si>
  <si>
    <t xml:space="preserve">刀具設計分析 </t>
    <phoneticPr fontId="2" type="noConversion"/>
  </si>
  <si>
    <t>光學工程與檢測</t>
    <phoneticPr fontId="2" type="noConversion"/>
  </si>
  <si>
    <t>工具機領域科目</t>
    <phoneticPr fontId="2" type="noConversion"/>
  </si>
  <si>
    <t>加工</t>
    <phoneticPr fontId="2" type="noConversion"/>
  </si>
  <si>
    <t>金屬切削實務</t>
    <phoneticPr fontId="2" type="noConversion"/>
  </si>
  <si>
    <t>機電</t>
    <phoneticPr fontId="2" type="noConversion"/>
  </si>
  <si>
    <t>專利說明書撰寫</t>
    <phoneticPr fontId="2" type="noConversion"/>
  </si>
  <si>
    <t>專利侵害鑑定</t>
    <phoneticPr fontId="2" type="noConversion"/>
  </si>
  <si>
    <t>機構 結構</t>
    <phoneticPr fontId="2" type="noConversion"/>
  </si>
  <si>
    <t>尺寸鏈設計</t>
    <phoneticPr fontId="2" type="noConversion"/>
  </si>
  <si>
    <t>表面工程</t>
    <phoneticPr fontId="2" type="noConversion"/>
  </si>
  <si>
    <t>工程統計</t>
    <phoneticPr fontId="2" type="noConversion"/>
  </si>
  <si>
    <r>
      <t xml:space="preserve"> </t>
    </r>
    <r>
      <rPr>
        <sz val="12"/>
        <rFont val="新細明體"/>
        <family val="1"/>
        <charset val="136"/>
      </rPr>
      <t xml:space="preserve">         </t>
    </r>
    <phoneticPr fontId="2" type="noConversion"/>
  </si>
  <si>
    <t>工程英文</t>
    <phoneticPr fontId="2" type="noConversion"/>
  </si>
  <si>
    <t>材料機械性質</t>
  </si>
  <si>
    <t>材料機械性質</t>
    <phoneticPr fontId="2" type="noConversion"/>
  </si>
  <si>
    <r>
      <t>國立虎尾科技大學  機械與電腦輔助工程系</t>
    </r>
    <r>
      <rPr>
        <sz val="16"/>
        <color indexed="10"/>
        <rFont val="標楷體"/>
        <family val="4"/>
        <charset val="136"/>
      </rPr>
      <t>【碩士班】</t>
    </r>
    <r>
      <rPr>
        <sz val="16"/>
        <rFont val="標楷體"/>
        <family val="4"/>
        <charset val="136"/>
      </rPr>
      <t>科目表</t>
    </r>
    <phoneticPr fontId="2" type="noConversion"/>
  </si>
  <si>
    <t>（103學年度入學適用）</t>
    <phoneticPr fontId="2" type="noConversion"/>
  </si>
  <si>
    <t>彈性力學</t>
    <phoneticPr fontId="2" type="noConversion"/>
  </si>
  <si>
    <t>實驗計畫法</t>
    <phoneticPr fontId="2" type="noConversion"/>
  </si>
  <si>
    <t>品質工程</t>
    <phoneticPr fontId="2" type="noConversion"/>
  </si>
  <si>
    <t>振動學</t>
    <phoneticPr fontId="2" type="noConversion"/>
  </si>
  <si>
    <t>塑性力學</t>
    <phoneticPr fontId="2" type="noConversion"/>
  </si>
  <si>
    <t>必修
科目</t>
    <phoneticPr fontId="2" type="noConversion"/>
  </si>
  <si>
    <t>基
礎
科
目</t>
    <phoneticPr fontId="2" type="noConversion"/>
  </si>
  <si>
    <t>其他</t>
    <phoneticPr fontId="2" type="noConversion"/>
  </si>
  <si>
    <t>熱處理與應用</t>
    <phoneticPr fontId="2" type="noConversion"/>
  </si>
  <si>
    <t>最佳化設計</t>
    <phoneticPr fontId="2" type="noConversion"/>
  </si>
  <si>
    <t>量測</t>
    <phoneticPr fontId="2" type="noConversion"/>
  </si>
  <si>
    <t>材料</t>
    <phoneticPr fontId="2" type="noConversion"/>
  </si>
  <si>
    <t>產業研發實習(一)</t>
    <phoneticPr fontId="2" type="noConversion"/>
  </si>
  <si>
    <t>產業研發實習(二)</t>
    <phoneticPr fontId="2" type="noConversion"/>
  </si>
  <si>
    <t>102 學年第 2 學期第  二 次系務會議通過103.03.27(102學年度第四次教務會議通過1030617)</t>
    <phoneticPr fontId="2" type="noConversion"/>
  </si>
</sst>
</file>

<file path=xl/styles.xml><?xml version="1.0" encoding="utf-8"?>
<styleSheet xmlns="http://schemas.openxmlformats.org/spreadsheetml/2006/main"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新細明體"/>
      <family val="1"/>
      <charset val="136"/>
    </font>
    <font>
      <sz val="10"/>
      <color indexed="10"/>
      <name val="標楷體"/>
      <family val="4"/>
      <charset val="136"/>
    </font>
    <font>
      <sz val="16"/>
      <name val="標楷體"/>
      <family val="4"/>
      <charset val="136"/>
    </font>
    <font>
      <sz val="16"/>
      <color indexed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color indexed="10"/>
      <name val="新細明體"/>
      <family val="1"/>
      <charset val="136"/>
    </font>
    <font>
      <sz val="11"/>
      <name val="Times New Roman"/>
      <family val="1"/>
    </font>
    <font>
      <sz val="11"/>
      <color indexed="10"/>
      <name val="標楷體"/>
      <family val="4"/>
      <charset val="136"/>
    </font>
    <font>
      <b/>
      <sz val="11"/>
      <name val="新細明體"/>
      <family val="1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Times New Roman"/>
      <family val="1"/>
    </font>
    <font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9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10"/>
      </right>
      <top/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double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ashed">
        <color indexed="64"/>
      </top>
      <bottom/>
      <diagonal style="dashed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10"/>
      </right>
      <top style="dashed">
        <color indexed="64"/>
      </top>
      <bottom style="dashed">
        <color indexed="64"/>
      </bottom>
      <diagonal/>
    </border>
    <border>
      <left style="medium">
        <color indexed="10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 style="dashed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dashed">
        <color indexed="64"/>
      </bottom>
      <diagonal style="dashed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10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dotted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 style="dashed">
        <color indexed="64"/>
      </top>
      <bottom style="dashed">
        <color indexed="64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7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shrinkToFi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shrinkToFit="1"/>
    </xf>
    <xf numFmtId="0" fontId="17" fillId="0" borderId="12" xfId="0" applyFont="1" applyFill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left" vertical="center" shrinkToFit="1"/>
    </xf>
    <xf numFmtId="0" fontId="7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3" fillId="0" borderId="0" xfId="0" applyFont="1">
      <alignment vertical="center"/>
    </xf>
    <xf numFmtId="0" fontId="21" fillId="0" borderId="0" xfId="0" applyFont="1" applyFill="1" applyAlignment="1">
      <alignment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shrinkToFit="1"/>
    </xf>
    <xf numFmtId="0" fontId="23" fillId="5" borderId="17" xfId="0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27" fillId="0" borderId="1" xfId="1" applyFont="1" applyFill="1" applyBorder="1" applyAlignment="1">
      <alignment vertical="center" shrinkToFit="1"/>
    </xf>
    <xf numFmtId="0" fontId="13" fillId="0" borderId="2" xfId="0" applyFont="1" applyBorder="1" applyAlignment="1">
      <alignment horizontal="left" vertical="center" shrinkToFit="1"/>
    </xf>
    <xf numFmtId="0" fontId="9" fillId="2" borderId="1" xfId="1" applyFont="1" applyFill="1" applyBorder="1" applyAlignment="1">
      <alignment vertical="center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5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5" borderId="5" xfId="0" applyFont="1" applyFill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27" fillId="5" borderId="17" xfId="0" applyFont="1" applyFill="1" applyBorder="1" applyAlignment="1">
      <alignment horizontal="left" vertical="center" shrinkToFit="1"/>
    </xf>
    <xf numFmtId="0" fontId="27" fillId="5" borderId="17" xfId="0" applyFont="1" applyFill="1" applyBorder="1" applyAlignment="1">
      <alignment vertical="center" shrinkToFit="1"/>
    </xf>
    <xf numFmtId="0" fontId="28" fillId="5" borderId="55" xfId="0" applyFont="1" applyFill="1" applyBorder="1" applyAlignment="1">
      <alignment vertical="center" shrinkToFit="1"/>
    </xf>
    <xf numFmtId="0" fontId="27" fillId="7" borderId="56" xfId="0" applyFont="1" applyFill="1" applyBorder="1" applyAlignment="1">
      <alignment horizontal="left" vertical="center" shrinkToFit="1"/>
    </xf>
    <xf numFmtId="0" fontId="27" fillId="7" borderId="12" xfId="0" applyFont="1" applyFill="1" applyBorder="1" applyAlignment="1">
      <alignment horizontal="left" vertical="center" shrinkToFit="1"/>
    </xf>
    <xf numFmtId="0" fontId="7" fillId="4" borderId="36" xfId="0" applyFont="1" applyFill="1" applyBorder="1" applyAlignment="1">
      <alignment horizontal="left" vertical="center" shrinkToFit="1"/>
    </xf>
    <xf numFmtId="0" fontId="27" fillId="4" borderId="36" xfId="0" applyFont="1" applyFill="1" applyBorder="1" applyAlignment="1">
      <alignment horizontal="left" vertical="center" shrinkToFit="1"/>
    </xf>
    <xf numFmtId="0" fontId="7" fillId="4" borderId="3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27" fillId="5" borderId="5" xfId="0" applyFont="1" applyFill="1" applyBorder="1" applyAlignment="1">
      <alignment vertical="center" shrinkToFit="1"/>
    </xf>
    <xf numFmtId="0" fontId="27" fillId="7" borderId="31" xfId="0" applyFont="1" applyFill="1" applyBorder="1" applyAlignment="1">
      <alignment horizontal="left" vertical="center" shrinkToFit="1"/>
    </xf>
    <xf numFmtId="0" fontId="27" fillId="7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23" fillId="7" borderId="22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left" vertical="center" shrinkToFit="1"/>
    </xf>
    <xf numFmtId="0" fontId="7" fillId="4" borderId="58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 shrinkToFit="1"/>
    </xf>
    <xf numFmtId="0" fontId="4" fillId="4" borderId="20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left" vertical="center" shrinkToFit="1"/>
    </xf>
    <xf numFmtId="0" fontId="7" fillId="6" borderId="57" xfId="0" applyFont="1" applyFill="1" applyBorder="1" applyAlignment="1">
      <alignment horizontal="left" vertical="center" shrinkToFit="1"/>
    </xf>
    <xf numFmtId="0" fontId="23" fillId="6" borderId="36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left" vertical="center" shrinkToFit="1"/>
    </xf>
    <xf numFmtId="0" fontId="4" fillId="6" borderId="40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left" vertical="center" shrinkToFit="1"/>
    </xf>
    <xf numFmtId="0" fontId="4" fillId="8" borderId="36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left" vertical="center" shrinkToFit="1"/>
    </xf>
    <xf numFmtId="0" fontId="4" fillId="8" borderId="40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left" vertical="center" shrinkToFit="1"/>
    </xf>
    <xf numFmtId="0" fontId="13" fillId="0" borderId="60" xfId="0" applyFont="1" applyBorder="1" applyAlignment="1">
      <alignment horizontal="left" vertical="center" shrinkToFit="1"/>
    </xf>
    <xf numFmtId="0" fontId="13" fillId="0" borderId="61" xfId="0" applyFont="1" applyBorder="1" applyAlignment="1">
      <alignment horizontal="left" vertical="center" shrinkToFit="1"/>
    </xf>
    <xf numFmtId="0" fontId="12" fillId="8" borderId="62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3" fillId="0" borderId="68" xfId="0" applyFont="1" applyBorder="1" applyAlignment="1">
      <alignment horizontal="justify" vertical="top" wrapText="1"/>
    </xf>
    <xf numFmtId="0" fontId="13" fillId="0" borderId="69" xfId="0" applyFont="1" applyBorder="1" applyAlignment="1">
      <alignment horizontal="justify" vertical="top" wrapText="1"/>
    </xf>
    <xf numFmtId="0" fontId="13" fillId="0" borderId="7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7" fillId="0" borderId="71" xfId="0" applyFont="1" applyBorder="1" applyAlignment="1">
      <alignment horizontal="justify" vertical="top" wrapText="1"/>
    </xf>
    <xf numFmtId="0" fontId="17" fillId="0" borderId="72" xfId="0" applyFont="1" applyBorder="1" applyAlignment="1">
      <alignment horizontal="justify" vertical="top" wrapText="1"/>
    </xf>
    <xf numFmtId="0" fontId="6" fillId="0" borderId="88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7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6" fillId="0" borderId="9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4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83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92" xfId="0" applyFont="1" applyBorder="1" applyAlignment="1">
      <alignment horizontal="center" vertical="top" wrapText="1"/>
    </xf>
    <xf numFmtId="0" fontId="0" fillId="0" borderId="93" xfId="0" applyBorder="1" applyAlignment="1">
      <alignment horizontal="center" vertical="top" wrapText="1"/>
    </xf>
    <xf numFmtId="0" fontId="12" fillId="0" borderId="94" xfId="0" applyFont="1" applyBorder="1" applyAlignment="1">
      <alignment horizontal="center" vertical="top" wrapText="1"/>
    </xf>
    <xf numFmtId="0" fontId="0" fillId="0" borderId="95" xfId="0" applyBorder="1" applyAlignment="1">
      <alignment horizontal="center" vertical="top" wrapText="1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4" borderId="9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4" fillId="5" borderId="86" xfId="0" applyFont="1" applyFill="1" applyBorder="1" applyAlignment="1">
      <alignment horizontal="center" vertical="center" wrapText="1"/>
    </xf>
    <xf numFmtId="0" fontId="25" fillId="5" borderId="86" xfId="0" applyFont="1" applyFill="1" applyBorder="1" applyAlignment="1">
      <alignment horizontal="center" vertical="center" wrapText="1"/>
    </xf>
    <xf numFmtId="0" fontId="24" fillId="7" borderId="91" xfId="0" applyFont="1" applyFill="1" applyBorder="1" applyAlignment="1">
      <alignment horizontal="center" vertical="center" wrapText="1"/>
    </xf>
    <xf numFmtId="0" fontId="24" fillId="7" borderId="79" xfId="0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6" borderId="98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>
      <alignment vertical="center"/>
    </xf>
    <xf numFmtId="0" fontId="7" fillId="0" borderId="8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28</xdr:row>
      <xdr:rowOff>201930</xdr:rowOff>
    </xdr:from>
    <xdr:to>
      <xdr:col>7</xdr:col>
      <xdr:colOff>1905</xdr:colOff>
      <xdr:row>29</xdr:row>
      <xdr:rowOff>48065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086225" y="76485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</a:t>
          </a:r>
          <a:endParaRPr lang="zh-TW" altLang="en-US"/>
        </a:p>
      </xdr:txBody>
    </xdr:sp>
    <xdr:clientData/>
  </xdr:twoCellAnchor>
  <xdr:twoCellAnchor>
    <xdr:from>
      <xdr:col>6</xdr:col>
      <xdr:colOff>247650</xdr:colOff>
      <xdr:row>28</xdr:row>
      <xdr:rowOff>201930</xdr:rowOff>
    </xdr:from>
    <xdr:to>
      <xdr:col>7</xdr:col>
      <xdr:colOff>1905</xdr:colOff>
      <xdr:row>29</xdr:row>
      <xdr:rowOff>48065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086225" y="76485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</a:t>
          </a:r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28</xdr:row>
      <xdr:rowOff>209550</xdr:rowOff>
    </xdr:from>
    <xdr:to>
      <xdr:col>7</xdr:col>
      <xdr:colOff>0</xdr:colOff>
      <xdr:row>30</xdr:row>
      <xdr:rowOff>47625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3895725" y="7305675"/>
          <a:ext cx="285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28</xdr:row>
      <xdr:rowOff>209550</xdr:rowOff>
    </xdr:from>
    <xdr:to>
      <xdr:col>7</xdr:col>
      <xdr:colOff>0</xdr:colOff>
      <xdr:row>30</xdr:row>
      <xdr:rowOff>47625</xdr:rowOff>
    </xdr:to>
    <xdr:sp macro="" textlink="">
      <xdr:nvSpPr>
        <xdr:cNvPr id="1026" name="Text Box 5"/>
        <xdr:cNvSpPr txBox="1">
          <a:spLocks noChangeArrowheads="1"/>
        </xdr:cNvSpPr>
      </xdr:nvSpPr>
      <xdr:spPr bwMode="auto">
        <a:xfrm>
          <a:off x="3895725" y="7305675"/>
          <a:ext cx="285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209550</xdr:rowOff>
    </xdr:from>
    <xdr:to>
      <xdr:col>7</xdr:col>
      <xdr:colOff>0</xdr:colOff>
      <xdr:row>27</xdr:row>
      <xdr:rowOff>47625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3895725" y="6810375"/>
          <a:ext cx="285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209550</xdr:rowOff>
    </xdr:from>
    <xdr:to>
      <xdr:col>7</xdr:col>
      <xdr:colOff>0</xdr:colOff>
      <xdr:row>27</xdr:row>
      <xdr:rowOff>47625</xdr:rowOff>
    </xdr:to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3895725" y="6810375"/>
          <a:ext cx="285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selection activeCell="A3" sqref="A3:N3"/>
    </sheetView>
  </sheetViews>
  <sheetFormatPr defaultRowHeight="16.5"/>
  <cols>
    <col min="1" max="2" width="3.75" style="133" customWidth="1"/>
    <col min="3" max="3" width="17.625" customWidth="1"/>
    <col min="4" max="5" width="3.625" customWidth="1"/>
    <col min="6" max="6" width="17.625" customWidth="1"/>
    <col min="7" max="8" width="3.625" customWidth="1"/>
    <col min="9" max="9" width="17.625" customWidth="1"/>
    <col min="10" max="11" width="3.625" customWidth="1"/>
    <col min="12" max="12" width="17.625" customWidth="1"/>
    <col min="13" max="15" width="3.625" customWidth="1"/>
  </cols>
  <sheetData>
    <row r="1" spans="1:16" s="1" customFormat="1" ht="21.75" customHeight="1">
      <c r="A1" s="270" t="s">
        <v>30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6" s="1" customFormat="1" ht="20.100000000000001" customHeight="1">
      <c r="A2" s="271" t="s">
        <v>31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</row>
    <row r="3" spans="1:16" s="1" customFormat="1" ht="20.100000000000001" customHeight="1" thickBot="1">
      <c r="A3" s="273" t="s">
        <v>32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  <c r="L3" s="274"/>
      <c r="M3" s="274"/>
      <c r="N3" s="274"/>
    </row>
    <row r="4" spans="1:16" s="133" customFormat="1" ht="21" customHeight="1">
      <c r="A4" s="275"/>
      <c r="B4" s="276"/>
      <c r="C4" s="279" t="s">
        <v>33</v>
      </c>
      <c r="D4" s="280"/>
      <c r="E4" s="280"/>
      <c r="F4" s="280"/>
      <c r="G4" s="280"/>
      <c r="H4" s="280"/>
      <c r="I4" s="280" t="s">
        <v>34</v>
      </c>
      <c r="J4" s="280"/>
      <c r="K4" s="280"/>
      <c r="L4" s="280"/>
      <c r="M4" s="280"/>
      <c r="N4" s="281"/>
      <c r="O4" s="240" t="s">
        <v>35</v>
      </c>
    </row>
    <row r="5" spans="1:16" s="133" customFormat="1" ht="21" customHeight="1">
      <c r="A5" s="277"/>
      <c r="B5" s="278"/>
      <c r="C5" s="242" t="s">
        <v>36</v>
      </c>
      <c r="D5" s="243"/>
      <c r="E5" s="243"/>
      <c r="F5" s="244" t="s">
        <v>37</v>
      </c>
      <c r="G5" s="245"/>
      <c r="H5" s="246"/>
      <c r="I5" s="247" t="s">
        <v>36</v>
      </c>
      <c r="J5" s="243"/>
      <c r="K5" s="243"/>
      <c r="L5" s="244" t="s">
        <v>37</v>
      </c>
      <c r="M5" s="245"/>
      <c r="N5" s="245"/>
      <c r="O5" s="241"/>
    </row>
    <row r="6" spans="1:16" s="133" customFormat="1" ht="21" customHeight="1" thickBot="1">
      <c r="A6" s="277"/>
      <c r="B6" s="278"/>
      <c r="C6" s="5" t="s">
        <v>38</v>
      </c>
      <c r="D6" s="6" t="s">
        <v>0</v>
      </c>
      <c r="E6" s="6" t="s">
        <v>1</v>
      </c>
      <c r="F6" s="3" t="s">
        <v>38</v>
      </c>
      <c r="G6" s="6" t="s">
        <v>0</v>
      </c>
      <c r="H6" s="7" t="s">
        <v>1</v>
      </c>
      <c r="I6" s="4" t="s">
        <v>38</v>
      </c>
      <c r="J6" s="6" t="s">
        <v>0</v>
      </c>
      <c r="K6" s="6" t="s">
        <v>1</v>
      </c>
      <c r="L6" s="2" t="s">
        <v>38</v>
      </c>
      <c r="M6" s="8" t="s">
        <v>0</v>
      </c>
      <c r="N6" s="8" t="s">
        <v>1</v>
      </c>
      <c r="O6" s="9" t="s">
        <v>39</v>
      </c>
    </row>
    <row r="7" spans="1:16" s="1" customFormat="1" ht="21" customHeight="1">
      <c r="A7" s="264" t="s">
        <v>40</v>
      </c>
      <c r="B7" s="265"/>
      <c r="C7" s="10" t="s">
        <v>41</v>
      </c>
      <c r="D7" s="11">
        <v>0</v>
      </c>
      <c r="E7" s="11">
        <v>2</v>
      </c>
      <c r="F7" s="12" t="s">
        <v>42</v>
      </c>
      <c r="G7" s="13">
        <v>0</v>
      </c>
      <c r="H7" s="14">
        <v>2</v>
      </c>
      <c r="I7" s="15" t="s">
        <v>43</v>
      </c>
      <c r="J7" s="11">
        <v>3</v>
      </c>
      <c r="K7" s="11">
        <v>0</v>
      </c>
      <c r="L7" s="16" t="s">
        <v>44</v>
      </c>
      <c r="M7" s="11">
        <v>3</v>
      </c>
      <c r="N7" s="11">
        <v>0</v>
      </c>
      <c r="O7" s="254">
        <f>D9+G9+J9+M9</f>
        <v>6</v>
      </c>
      <c r="P7" s="134"/>
    </row>
    <row r="8" spans="1:16" s="1" customFormat="1" ht="21" customHeight="1" thickBot="1">
      <c r="A8" s="266"/>
      <c r="B8" s="267"/>
      <c r="C8" s="17"/>
      <c r="D8" s="18"/>
      <c r="E8" s="19"/>
      <c r="F8" s="20"/>
      <c r="G8" s="19"/>
      <c r="H8" s="21"/>
      <c r="I8" s="22"/>
      <c r="J8" s="23"/>
      <c r="K8" s="23"/>
      <c r="L8" s="23"/>
      <c r="M8" s="23"/>
      <c r="N8" s="23"/>
      <c r="O8" s="255"/>
    </row>
    <row r="9" spans="1:16" s="1" customFormat="1" ht="21" customHeight="1" thickBot="1">
      <c r="A9" s="257" t="s">
        <v>35</v>
      </c>
      <c r="B9" s="258"/>
      <c r="C9" s="259"/>
      <c r="D9" s="24">
        <f>SUM(D7:D8)</f>
        <v>0</v>
      </c>
      <c r="E9" s="24">
        <f>SUM(E7:E8)</f>
        <v>2</v>
      </c>
      <c r="F9" s="24"/>
      <c r="G9" s="25">
        <f>SUM(G7:G8)</f>
        <v>0</v>
      </c>
      <c r="H9" s="26">
        <f>SUM(H7:H8)</f>
        <v>2</v>
      </c>
      <c r="I9" s="27"/>
      <c r="J9" s="24">
        <f>SUM(J7:J8)</f>
        <v>3</v>
      </c>
      <c r="K9" s="24">
        <f>SUM(K7:K8)</f>
        <v>0</v>
      </c>
      <c r="L9" s="24"/>
      <c r="M9" s="24">
        <f>SUM(M7:M8)</f>
        <v>3</v>
      </c>
      <c r="N9" s="24">
        <f>SUM(N7:N8)</f>
        <v>0</v>
      </c>
      <c r="O9" s="256"/>
    </row>
    <row r="10" spans="1:16" s="1" customFormat="1" ht="21" customHeight="1" thickTop="1">
      <c r="A10" s="286" t="s">
        <v>45</v>
      </c>
      <c r="B10" s="287"/>
      <c r="C10" s="28" t="s">
        <v>46</v>
      </c>
      <c r="D10" s="29">
        <v>3</v>
      </c>
      <c r="E10" s="29">
        <v>3</v>
      </c>
      <c r="F10" s="30" t="s">
        <v>47</v>
      </c>
      <c r="G10" s="31">
        <v>3</v>
      </c>
      <c r="H10" s="32">
        <v>3</v>
      </c>
      <c r="I10" s="33" t="s">
        <v>14</v>
      </c>
      <c r="J10" s="34">
        <v>0</v>
      </c>
      <c r="K10" s="35">
        <v>2</v>
      </c>
      <c r="L10" s="33" t="s">
        <v>14</v>
      </c>
      <c r="M10" s="34">
        <v>0</v>
      </c>
      <c r="N10" s="35">
        <v>2</v>
      </c>
      <c r="O10" s="260" t="s">
        <v>15</v>
      </c>
    </row>
    <row r="11" spans="1:16" s="1" customFormat="1" ht="21" customHeight="1">
      <c r="A11" s="288"/>
      <c r="B11" s="289"/>
      <c r="C11" s="36" t="s">
        <v>48</v>
      </c>
      <c r="D11" s="11">
        <v>3</v>
      </c>
      <c r="E11" s="11">
        <v>3</v>
      </c>
      <c r="F11" s="37" t="s">
        <v>49</v>
      </c>
      <c r="G11" s="38">
        <v>3</v>
      </c>
      <c r="H11" s="39">
        <v>3</v>
      </c>
      <c r="I11" s="40"/>
      <c r="J11" s="11"/>
      <c r="K11" s="11"/>
      <c r="L11" s="11"/>
      <c r="M11" s="11"/>
      <c r="N11" s="11"/>
      <c r="O11" s="261"/>
    </row>
    <row r="12" spans="1:16" s="1" customFormat="1" ht="21" customHeight="1">
      <c r="A12" s="288"/>
      <c r="B12" s="289"/>
      <c r="C12" s="41" t="s">
        <v>50</v>
      </c>
      <c r="D12" s="23">
        <v>3</v>
      </c>
      <c r="E12" s="23">
        <v>3</v>
      </c>
      <c r="F12" s="42" t="s">
        <v>51</v>
      </c>
      <c r="G12" s="11">
        <v>3</v>
      </c>
      <c r="H12" s="39">
        <v>3</v>
      </c>
      <c r="I12" s="22"/>
      <c r="J12" s="23"/>
      <c r="K12" s="23"/>
      <c r="L12" s="23"/>
      <c r="M12" s="11"/>
      <c r="N12" s="11"/>
      <c r="O12" s="261"/>
    </row>
    <row r="13" spans="1:16" s="1" customFormat="1" ht="21" customHeight="1">
      <c r="A13" s="288"/>
      <c r="B13" s="289"/>
      <c r="C13" s="41" t="s">
        <v>52</v>
      </c>
      <c r="D13" s="23">
        <v>3</v>
      </c>
      <c r="E13" s="23">
        <v>3</v>
      </c>
      <c r="F13" s="37" t="s">
        <v>53</v>
      </c>
      <c r="G13" s="38">
        <v>3</v>
      </c>
      <c r="H13" s="39">
        <v>3</v>
      </c>
      <c r="I13" s="22"/>
      <c r="J13" s="23"/>
      <c r="K13" s="23"/>
      <c r="L13" s="23"/>
      <c r="M13" s="11"/>
      <c r="N13" s="11"/>
      <c r="O13" s="261"/>
    </row>
    <row r="14" spans="1:16" s="1" customFormat="1" ht="21" customHeight="1">
      <c r="A14" s="288"/>
      <c r="B14" s="289"/>
      <c r="C14" s="43" t="s">
        <v>54</v>
      </c>
      <c r="D14" s="23">
        <v>3</v>
      </c>
      <c r="E14" s="23">
        <v>3</v>
      </c>
      <c r="F14" s="37" t="s">
        <v>55</v>
      </c>
      <c r="G14" s="38">
        <v>3</v>
      </c>
      <c r="H14" s="39">
        <v>3</v>
      </c>
      <c r="I14" s="22"/>
      <c r="J14" s="23"/>
      <c r="K14" s="23"/>
      <c r="L14" s="23"/>
      <c r="M14" s="11"/>
      <c r="N14" s="11"/>
      <c r="O14" s="261"/>
    </row>
    <row r="15" spans="1:16" s="1" customFormat="1" ht="21" customHeight="1">
      <c r="A15" s="288"/>
      <c r="B15" s="289"/>
      <c r="C15" s="44" t="s">
        <v>120</v>
      </c>
      <c r="D15" s="23">
        <v>3</v>
      </c>
      <c r="E15" s="23">
        <v>3</v>
      </c>
      <c r="F15" s="37" t="s">
        <v>56</v>
      </c>
      <c r="G15" s="38">
        <v>3</v>
      </c>
      <c r="H15" s="39">
        <v>3</v>
      </c>
      <c r="I15" s="22"/>
      <c r="J15" s="23"/>
      <c r="K15" s="23"/>
      <c r="L15" s="23"/>
      <c r="M15" s="11"/>
      <c r="N15" s="11"/>
      <c r="O15" s="261"/>
    </row>
    <row r="16" spans="1:16" s="1" customFormat="1" ht="21" customHeight="1">
      <c r="A16" s="288"/>
      <c r="B16" s="289"/>
      <c r="C16" s="45" t="s">
        <v>57</v>
      </c>
      <c r="D16" s="23">
        <v>3</v>
      </c>
      <c r="E16" s="23">
        <v>3</v>
      </c>
      <c r="F16" s="37" t="s">
        <v>58</v>
      </c>
      <c r="G16" s="38">
        <v>3</v>
      </c>
      <c r="H16" s="39">
        <v>3</v>
      </c>
      <c r="I16" s="22"/>
      <c r="J16" s="23"/>
      <c r="K16" s="23"/>
      <c r="L16" s="23"/>
      <c r="M16" s="11"/>
      <c r="N16" s="11"/>
      <c r="O16" s="261"/>
    </row>
    <row r="17" spans="1:15" s="1" customFormat="1" ht="21" customHeight="1">
      <c r="A17" s="288"/>
      <c r="B17" s="289"/>
      <c r="C17" s="46" t="s">
        <v>59</v>
      </c>
      <c r="D17" s="11">
        <v>3</v>
      </c>
      <c r="E17" s="11">
        <v>3</v>
      </c>
      <c r="F17" s="43" t="s">
        <v>60</v>
      </c>
      <c r="G17" s="38">
        <v>3</v>
      </c>
      <c r="H17" s="39">
        <v>3</v>
      </c>
      <c r="I17" s="22"/>
      <c r="J17" s="23"/>
      <c r="K17" s="23"/>
      <c r="L17" s="23"/>
      <c r="M17" s="11"/>
      <c r="N17" s="11"/>
      <c r="O17" s="261"/>
    </row>
    <row r="18" spans="1:15" s="1" customFormat="1" ht="21" customHeight="1">
      <c r="A18" s="288"/>
      <c r="B18" s="289"/>
      <c r="C18" s="47" t="s">
        <v>61</v>
      </c>
      <c r="D18" s="11">
        <v>3</v>
      </c>
      <c r="E18" s="11">
        <v>3</v>
      </c>
      <c r="F18" s="48"/>
      <c r="G18" s="49"/>
      <c r="H18" s="50"/>
      <c r="I18" s="22"/>
      <c r="J18" s="23"/>
      <c r="K18" s="23"/>
      <c r="L18" s="23"/>
      <c r="M18" s="11"/>
      <c r="N18" s="11"/>
      <c r="O18" s="261"/>
    </row>
    <row r="19" spans="1:15" s="1" customFormat="1" ht="21" customHeight="1">
      <c r="A19" s="288"/>
      <c r="B19" s="289"/>
      <c r="C19" s="51" t="s">
        <v>62</v>
      </c>
      <c r="D19" s="11">
        <v>3</v>
      </c>
      <c r="E19" s="11">
        <v>3</v>
      </c>
      <c r="F19" s="11"/>
      <c r="G19" s="38"/>
      <c r="H19" s="39"/>
      <c r="I19" s="40"/>
      <c r="J19" s="11"/>
      <c r="K19" s="11"/>
      <c r="L19" s="11"/>
      <c r="M19" s="11"/>
      <c r="N19" s="11"/>
      <c r="O19" s="261"/>
    </row>
    <row r="20" spans="1:15" s="1" customFormat="1" ht="21" customHeight="1">
      <c r="A20" s="288"/>
      <c r="B20" s="289"/>
      <c r="C20" s="52" t="s">
        <v>63</v>
      </c>
      <c r="D20" s="53">
        <v>3</v>
      </c>
      <c r="E20" s="53">
        <v>3</v>
      </c>
      <c r="F20" s="11"/>
      <c r="G20" s="38"/>
      <c r="H20" s="39"/>
      <c r="I20" s="40"/>
      <c r="J20" s="11"/>
      <c r="K20" s="11"/>
      <c r="L20" s="11"/>
      <c r="M20" s="11"/>
      <c r="N20" s="11"/>
      <c r="O20" s="261"/>
    </row>
    <row r="21" spans="1:15" s="1" customFormat="1" ht="21" customHeight="1">
      <c r="A21" s="288"/>
      <c r="B21" s="289"/>
      <c r="C21" s="48"/>
      <c r="D21" s="54"/>
      <c r="E21" s="54"/>
      <c r="F21" s="23"/>
      <c r="G21" s="55"/>
      <c r="H21" s="56"/>
      <c r="I21" s="22"/>
      <c r="J21" s="23"/>
      <c r="K21" s="23"/>
      <c r="L21" s="23"/>
      <c r="M21" s="23"/>
      <c r="N21" s="23"/>
      <c r="O21" s="261"/>
    </row>
    <row r="22" spans="1:15" s="1" customFormat="1" ht="21" customHeight="1" thickBot="1">
      <c r="A22" s="230"/>
      <c r="B22" s="239"/>
      <c r="C22" s="57"/>
      <c r="D22" s="53"/>
      <c r="E22" s="53"/>
      <c r="F22" s="43"/>
      <c r="G22" s="55"/>
      <c r="H22" s="56"/>
      <c r="I22" s="22"/>
      <c r="J22" s="23"/>
      <c r="K22" s="23"/>
      <c r="L22" s="23"/>
      <c r="M22" s="23"/>
      <c r="N22" s="23"/>
      <c r="O22" s="261"/>
    </row>
    <row r="23" spans="1:15" s="1" customFormat="1" ht="21" customHeight="1" thickBot="1">
      <c r="A23" s="224" t="s">
        <v>35</v>
      </c>
      <c r="B23" s="225"/>
      <c r="C23" s="226"/>
      <c r="D23" s="58">
        <f>SUM(D10:D22)</f>
        <v>33</v>
      </c>
      <c r="E23" s="58">
        <f>SUM(E10:E22)</f>
        <v>33</v>
      </c>
      <c r="F23" s="58"/>
      <c r="G23" s="59">
        <f>SUM(G10:G22)</f>
        <v>24</v>
      </c>
      <c r="H23" s="60">
        <f>SUM(H10:H22)</f>
        <v>24</v>
      </c>
      <c r="I23" s="61"/>
      <c r="J23" s="58">
        <f>SUM(J10:J22)</f>
        <v>0</v>
      </c>
      <c r="K23" s="58">
        <f>SUM(K10:K22)</f>
        <v>2</v>
      </c>
      <c r="L23" s="58"/>
      <c r="M23" s="58">
        <f>SUM(M10:M22)</f>
        <v>0</v>
      </c>
      <c r="N23" s="58">
        <f>SUM(N10:N22)</f>
        <v>2</v>
      </c>
      <c r="O23" s="261"/>
    </row>
    <row r="24" spans="1:15" s="1" customFormat="1" ht="21" customHeight="1" thickBot="1">
      <c r="A24" s="282" t="s">
        <v>64</v>
      </c>
      <c r="B24" s="284" t="s">
        <v>65</v>
      </c>
      <c r="C24" s="62" t="s">
        <v>66</v>
      </c>
      <c r="D24" s="63">
        <v>3</v>
      </c>
      <c r="E24" s="63">
        <v>3</v>
      </c>
      <c r="F24" s="62" t="s">
        <v>67</v>
      </c>
      <c r="G24" s="64">
        <v>3</v>
      </c>
      <c r="H24" s="65">
        <v>3</v>
      </c>
      <c r="I24" s="66"/>
      <c r="J24" s="67"/>
      <c r="K24" s="68"/>
      <c r="L24" s="66"/>
      <c r="M24" s="67"/>
      <c r="N24" s="68"/>
      <c r="O24" s="261"/>
    </row>
    <row r="25" spans="1:15" s="1" customFormat="1" ht="21" customHeight="1" thickBot="1">
      <c r="A25" s="283"/>
      <c r="B25" s="285"/>
      <c r="C25" s="69" t="s">
        <v>68</v>
      </c>
      <c r="D25" s="70">
        <v>3</v>
      </c>
      <c r="E25" s="70">
        <v>3</v>
      </c>
      <c r="F25" s="28" t="s">
        <v>69</v>
      </c>
      <c r="G25" s="71">
        <v>3</v>
      </c>
      <c r="H25" s="14">
        <v>3</v>
      </c>
      <c r="I25" s="40"/>
      <c r="J25" s="11"/>
      <c r="K25" s="11"/>
      <c r="L25" s="11"/>
      <c r="M25" s="11"/>
      <c r="N25" s="11"/>
      <c r="O25" s="261"/>
    </row>
    <row r="26" spans="1:15" s="1" customFormat="1" ht="21" customHeight="1" thickBot="1">
      <c r="A26" s="283"/>
      <c r="B26" s="285"/>
      <c r="C26" s="28" t="s">
        <v>70</v>
      </c>
      <c r="D26" s="63">
        <v>3</v>
      </c>
      <c r="E26" s="63">
        <v>3</v>
      </c>
      <c r="F26" s="28" t="s">
        <v>71</v>
      </c>
      <c r="G26" s="71">
        <v>3</v>
      </c>
      <c r="H26" s="14">
        <v>3</v>
      </c>
      <c r="I26" s="22"/>
      <c r="J26" s="23"/>
      <c r="K26" s="23"/>
      <c r="L26" s="23"/>
      <c r="M26" s="23"/>
      <c r="N26" s="23"/>
      <c r="O26" s="261"/>
    </row>
    <row r="27" spans="1:15" s="1" customFormat="1" ht="21" customHeight="1" thickBot="1">
      <c r="A27" s="283"/>
      <c r="B27" s="285"/>
      <c r="C27" s="28"/>
      <c r="D27" s="72"/>
      <c r="E27" s="72"/>
      <c r="F27" s="73"/>
      <c r="G27" s="74"/>
      <c r="H27" s="75"/>
      <c r="I27" s="76"/>
      <c r="J27" s="77"/>
      <c r="K27" s="77"/>
      <c r="L27" s="77"/>
      <c r="M27" s="77"/>
      <c r="N27" s="77"/>
      <c r="O27" s="261"/>
    </row>
    <row r="28" spans="1:15" s="1" customFormat="1" ht="21" customHeight="1">
      <c r="A28" s="283"/>
      <c r="B28" s="268" t="s">
        <v>72</v>
      </c>
      <c r="C28" s="78" t="s">
        <v>73</v>
      </c>
      <c r="D28" s="79">
        <v>3</v>
      </c>
      <c r="E28" s="79">
        <v>3</v>
      </c>
      <c r="F28" s="78" t="s">
        <v>74</v>
      </c>
      <c r="G28" s="80">
        <v>3</v>
      </c>
      <c r="H28" s="81">
        <v>3</v>
      </c>
      <c r="I28" s="82"/>
      <c r="J28" s="83"/>
      <c r="K28" s="83"/>
      <c r="L28" s="83"/>
      <c r="M28" s="83"/>
      <c r="N28" s="83"/>
      <c r="O28" s="261"/>
    </row>
    <row r="29" spans="1:15" s="1" customFormat="1" ht="21" customHeight="1">
      <c r="A29" s="283"/>
      <c r="B29" s="269"/>
      <c r="C29" s="41"/>
      <c r="D29" s="84"/>
      <c r="E29" s="84"/>
      <c r="F29" s="84"/>
      <c r="G29" s="85"/>
      <c r="H29" s="86"/>
      <c r="I29" s="22"/>
      <c r="J29" s="23"/>
      <c r="K29" s="23"/>
      <c r="L29" s="23"/>
      <c r="M29" s="23"/>
      <c r="N29" s="23"/>
      <c r="O29" s="261"/>
    </row>
    <row r="30" spans="1:15" s="1" customFormat="1" ht="21" customHeight="1">
      <c r="A30" s="87"/>
      <c r="B30" s="263" t="s">
        <v>75</v>
      </c>
      <c r="C30" s="88" t="s">
        <v>76</v>
      </c>
      <c r="D30" s="89">
        <v>3</v>
      </c>
      <c r="E30" s="90">
        <v>3</v>
      </c>
      <c r="F30" s="91" t="s">
        <v>77</v>
      </c>
      <c r="G30" s="92">
        <v>3</v>
      </c>
      <c r="H30" s="93">
        <v>3</v>
      </c>
      <c r="I30" s="94"/>
      <c r="J30" s="95"/>
      <c r="K30" s="96"/>
      <c r="L30" s="97"/>
      <c r="M30" s="97"/>
      <c r="N30" s="97"/>
      <c r="O30" s="261"/>
    </row>
    <row r="31" spans="1:15" s="1" customFormat="1" ht="21" customHeight="1">
      <c r="A31" s="98"/>
      <c r="B31" s="263"/>
      <c r="C31" s="99" t="s">
        <v>78</v>
      </c>
      <c r="D31" s="100">
        <v>3</v>
      </c>
      <c r="E31" s="101">
        <v>3</v>
      </c>
      <c r="F31" s="102" t="s">
        <v>79</v>
      </c>
      <c r="G31" s="92">
        <v>3</v>
      </c>
      <c r="H31" s="93">
        <v>3</v>
      </c>
      <c r="I31" s="94"/>
      <c r="J31" s="95"/>
      <c r="K31" s="96"/>
      <c r="L31" s="97"/>
      <c r="M31" s="97"/>
      <c r="N31" s="97"/>
      <c r="O31" s="261"/>
    </row>
    <row r="32" spans="1:15" s="1" customFormat="1" ht="21" customHeight="1">
      <c r="A32" s="98"/>
      <c r="B32" s="248" t="s">
        <v>80</v>
      </c>
      <c r="C32" s="103" t="s">
        <v>81</v>
      </c>
      <c r="D32" s="95">
        <v>3</v>
      </c>
      <c r="E32" s="96">
        <v>3</v>
      </c>
      <c r="F32" s="102" t="s">
        <v>82</v>
      </c>
      <c r="G32" s="92">
        <v>3</v>
      </c>
      <c r="H32" s="93">
        <v>3</v>
      </c>
      <c r="I32" s="94"/>
      <c r="J32" s="95"/>
      <c r="K32" s="96"/>
      <c r="L32" s="97"/>
      <c r="M32" s="97"/>
      <c r="N32" s="97"/>
      <c r="O32" s="261"/>
    </row>
    <row r="33" spans="1:15" s="1" customFormat="1" ht="21" customHeight="1">
      <c r="A33" s="104"/>
      <c r="B33" s="248"/>
      <c r="C33" s="103"/>
      <c r="D33" s="95"/>
      <c r="E33" s="96"/>
      <c r="F33" s="105"/>
      <c r="G33" s="106"/>
      <c r="H33" s="107"/>
      <c r="I33" s="94"/>
      <c r="J33" s="95"/>
      <c r="K33" s="96"/>
      <c r="L33" s="97"/>
      <c r="M33" s="97"/>
      <c r="N33" s="97"/>
      <c r="O33" s="261"/>
    </row>
    <row r="34" spans="1:15" s="1" customFormat="1" ht="21" customHeight="1">
      <c r="A34" s="249" t="s">
        <v>83</v>
      </c>
      <c r="B34" s="251" t="s">
        <v>84</v>
      </c>
      <c r="C34" s="108" t="s">
        <v>85</v>
      </c>
      <c r="D34" s="109">
        <v>3</v>
      </c>
      <c r="E34" s="109">
        <v>3</v>
      </c>
      <c r="F34" s="108" t="s">
        <v>86</v>
      </c>
      <c r="G34" s="110">
        <v>3</v>
      </c>
      <c r="H34" s="111">
        <v>3</v>
      </c>
      <c r="I34" s="15"/>
      <c r="J34" s="29"/>
      <c r="K34" s="29"/>
      <c r="L34" s="29"/>
      <c r="M34" s="29"/>
      <c r="N34" s="29"/>
      <c r="O34" s="261"/>
    </row>
    <row r="35" spans="1:15" s="1" customFormat="1" ht="21" customHeight="1">
      <c r="A35" s="250"/>
      <c r="B35" s="252"/>
      <c r="C35" s="37" t="s">
        <v>87</v>
      </c>
      <c r="D35" s="112">
        <v>3</v>
      </c>
      <c r="E35" s="112">
        <v>3</v>
      </c>
      <c r="F35" s="37" t="s">
        <v>88</v>
      </c>
      <c r="G35" s="112">
        <v>3</v>
      </c>
      <c r="H35" s="113">
        <v>3</v>
      </c>
      <c r="I35" s="40"/>
      <c r="J35" s="11"/>
      <c r="K35" s="11"/>
      <c r="L35" s="11"/>
      <c r="M35" s="11"/>
      <c r="N35" s="11"/>
      <c r="O35" s="261"/>
    </row>
    <row r="36" spans="1:15" s="1" customFormat="1" ht="21" customHeight="1">
      <c r="A36" s="250"/>
      <c r="B36" s="252" t="s">
        <v>89</v>
      </c>
      <c r="C36" s="114" t="s">
        <v>90</v>
      </c>
      <c r="D36" s="115">
        <v>3</v>
      </c>
      <c r="E36" s="115">
        <v>3</v>
      </c>
      <c r="F36" s="36" t="s">
        <v>91</v>
      </c>
      <c r="G36" s="116">
        <v>3</v>
      </c>
      <c r="H36" s="113">
        <v>3</v>
      </c>
      <c r="I36" s="40"/>
      <c r="J36" s="11"/>
      <c r="K36" s="11"/>
      <c r="L36" s="11"/>
      <c r="M36" s="11"/>
      <c r="N36" s="11"/>
      <c r="O36" s="261"/>
    </row>
    <row r="37" spans="1:15" s="1" customFormat="1" ht="21" customHeight="1">
      <c r="A37" s="250"/>
      <c r="B37" s="253"/>
      <c r="C37" s="41" t="s">
        <v>92</v>
      </c>
      <c r="D37" s="117">
        <v>3</v>
      </c>
      <c r="E37" s="117">
        <v>3</v>
      </c>
      <c r="F37" s="36" t="s">
        <v>93</v>
      </c>
      <c r="G37" s="116">
        <v>3</v>
      </c>
      <c r="H37" s="113">
        <v>3</v>
      </c>
      <c r="I37" s="40"/>
      <c r="J37" s="11"/>
      <c r="K37" s="11"/>
      <c r="L37" s="11"/>
      <c r="M37" s="11"/>
      <c r="N37" s="11"/>
      <c r="O37" s="261"/>
    </row>
    <row r="38" spans="1:15" s="1" customFormat="1" ht="21" customHeight="1">
      <c r="A38" s="250"/>
      <c r="B38" s="253"/>
      <c r="C38" s="41"/>
      <c r="D38" s="117"/>
      <c r="E38" s="117"/>
      <c r="F38" s="117"/>
      <c r="G38" s="118"/>
      <c r="H38" s="119"/>
      <c r="I38" s="22"/>
      <c r="J38" s="23"/>
      <c r="K38" s="23"/>
      <c r="L38" s="23"/>
      <c r="M38" s="23"/>
      <c r="N38" s="23"/>
      <c r="O38" s="261"/>
    </row>
    <row r="39" spans="1:15" s="1" customFormat="1" ht="24.75" customHeight="1">
      <c r="A39" s="237" t="s">
        <v>94</v>
      </c>
      <c r="B39" s="238"/>
      <c r="C39" s="120" t="s">
        <v>95</v>
      </c>
      <c r="D39" s="11">
        <v>3</v>
      </c>
      <c r="E39" s="11">
        <v>3</v>
      </c>
      <c r="F39" s="121" t="s">
        <v>26</v>
      </c>
      <c r="G39" s="11">
        <v>3</v>
      </c>
      <c r="H39" s="39">
        <v>3</v>
      </c>
      <c r="I39" s="40"/>
      <c r="J39" s="11"/>
      <c r="K39" s="11"/>
      <c r="L39" s="11"/>
      <c r="M39" s="11"/>
      <c r="N39" s="11"/>
      <c r="O39" s="261"/>
    </row>
    <row r="40" spans="1:15" s="1" customFormat="1" ht="21" customHeight="1" thickBot="1">
      <c r="A40" s="230"/>
      <c r="B40" s="239"/>
      <c r="C40" s="122" t="s">
        <v>96</v>
      </c>
      <c r="D40" s="77">
        <v>3</v>
      </c>
      <c r="E40" s="77">
        <v>3</v>
      </c>
      <c r="F40" s="123"/>
      <c r="G40" s="77"/>
      <c r="H40" s="124"/>
      <c r="I40" s="125"/>
      <c r="J40" s="20"/>
      <c r="K40" s="20"/>
      <c r="L40" s="20"/>
      <c r="M40" s="20"/>
      <c r="N40" s="20"/>
      <c r="O40" s="262"/>
    </row>
    <row r="41" spans="1:15" s="1" customFormat="1" ht="21" customHeight="1" thickBot="1">
      <c r="A41" s="224" t="s">
        <v>35</v>
      </c>
      <c r="B41" s="225"/>
      <c r="C41" s="226"/>
      <c r="D41" s="58">
        <f>SUM(D24:D40)</f>
        <v>39</v>
      </c>
      <c r="E41" s="58">
        <f>SUM(E24:E40)</f>
        <v>39</v>
      </c>
      <c r="F41" s="58"/>
      <c r="G41" s="59">
        <f>SUM(G24:G40)</f>
        <v>36</v>
      </c>
      <c r="H41" s="60">
        <f>SUM(H24:H40)</f>
        <v>36</v>
      </c>
      <c r="I41" s="61"/>
      <c r="J41" s="58">
        <f>SUM(J24:J40)</f>
        <v>0</v>
      </c>
      <c r="K41" s="58">
        <f>SUM(K24:K40)</f>
        <v>0</v>
      </c>
      <c r="L41" s="58"/>
      <c r="M41" s="58">
        <f>SUM(M24:M40)</f>
        <v>0</v>
      </c>
      <c r="N41" s="58">
        <f>SUM(N24:N40)</f>
        <v>0</v>
      </c>
      <c r="O41" s="126">
        <f>D41+G41+J41+M41</f>
        <v>75</v>
      </c>
    </row>
    <row r="42" spans="1:15" ht="21" customHeight="1" thickBot="1">
      <c r="A42" s="224" t="s">
        <v>2</v>
      </c>
      <c r="B42" s="225"/>
      <c r="C42" s="227"/>
      <c r="D42" s="58">
        <f>D9+D23+D41</f>
        <v>72</v>
      </c>
      <c r="E42" s="58">
        <f>E9+E23+E41</f>
        <v>74</v>
      </c>
      <c r="F42" s="127"/>
      <c r="G42" s="58">
        <f>G9+G23+G41</f>
        <v>60</v>
      </c>
      <c r="H42" s="58">
        <f>H9+H23+H41</f>
        <v>62</v>
      </c>
      <c r="I42" s="128"/>
      <c r="J42" s="58">
        <f>J9+J23+J41</f>
        <v>3</v>
      </c>
      <c r="K42" s="58">
        <f>K9+K23+K41</f>
        <v>2</v>
      </c>
      <c r="L42" s="127"/>
      <c r="M42" s="58">
        <f>M9+M23+M41</f>
        <v>3</v>
      </c>
      <c r="N42" s="58">
        <f>N9+N23+N41</f>
        <v>2</v>
      </c>
      <c r="O42" s="129">
        <f>D42+G42+J42+M42</f>
        <v>138</v>
      </c>
    </row>
    <row r="43" spans="1:15" ht="20.100000000000001" customHeight="1">
      <c r="A43" s="228" t="s">
        <v>97</v>
      </c>
      <c r="B43" s="231" t="s">
        <v>28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130"/>
    </row>
    <row r="44" spans="1:15" ht="20.100000000000001" customHeight="1">
      <c r="A44" s="229"/>
      <c r="B44" s="233" t="s">
        <v>98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131"/>
    </row>
    <row r="45" spans="1:15" ht="20.100000000000001" customHeight="1" thickBot="1">
      <c r="A45" s="230"/>
      <c r="B45" s="23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132"/>
    </row>
  </sheetData>
  <mergeCells count="32">
    <mergeCell ref="B28:B29"/>
    <mergeCell ref="A1:N1"/>
    <mergeCell ref="A2:N2"/>
    <mergeCell ref="A3:N3"/>
    <mergeCell ref="A4:B6"/>
    <mergeCell ref="C4:H4"/>
    <mergeCell ref="I4:N4"/>
    <mergeCell ref="A24:A29"/>
    <mergeCell ref="B24:B27"/>
    <mergeCell ref="A10:B22"/>
    <mergeCell ref="A39:B40"/>
    <mergeCell ref="O4:O5"/>
    <mergeCell ref="C5:E5"/>
    <mergeCell ref="F5:H5"/>
    <mergeCell ref="I5:K5"/>
    <mergeCell ref="L5:N5"/>
    <mergeCell ref="B32:B33"/>
    <mergeCell ref="A34:A38"/>
    <mergeCell ref="B34:B35"/>
    <mergeCell ref="B36:B38"/>
    <mergeCell ref="O7:O9"/>
    <mergeCell ref="A9:C9"/>
    <mergeCell ref="O10:O40"/>
    <mergeCell ref="A23:C23"/>
    <mergeCell ref="B30:B31"/>
    <mergeCell ref="A7:B8"/>
    <mergeCell ref="A41:C41"/>
    <mergeCell ref="A42:C42"/>
    <mergeCell ref="A43:A45"/>
    <mergeCell ref="B43:N43"/>
    <mergeCell ref="B44:N44"/>
    <mergeCell ref="B45:N45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workbookViewId="0">
      <selection activeCell="L11" sqref="L11"/>
    </sheetView>
  </sheetViews>
  <sheetFormatPr defaultRowHeight="16.5"/>
  <cols>
    <col min="1" max="1" width="3.625" style="133" customWidth="1"/>
    <col min="2" max="2" width="3.75" style="133" customWidth="1"/>
    <col min="3" max="3" width="16.625" customWidth="1"/>
    <col min="4" max="5" width="3.625" customWidth="1"/>
    <col min="6" max="6" width="16.625" customWidth="1"/>
    <col min="7" max="8" width="3.625" customWidth="1"/>
    <col min="9" max="9" width="16.625" customWidth="1"/>
    <col min="10" max="11" width="3.625" customWidth="1"/>
    <col min="12" max="12" width="16.625" customWidth="1"/>
    <col min="13" max="15" width="3.625" customWidth="1"/>
  </cols>
  <sheetData>
    <row r="1" spans="1:16" s="1" customFormat="1" ht="21.75" customHeight="1">
      <c r="A1" s="270" t="s">
        <v>121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6" s="1" customFormat="1" ht="20.100000000000001" customHeight="1">
      <c r="A2" s="271" t="s">
        <v>122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</row>
    <row r="3" spans="1:16" s="1" customFormat="1" ht="20.100000000000001" customHeight="1" thickBot="1">
      <c r="A3" s="273" t="s">
        <v>137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  <c r="L3" s="274"/>
      <c r="M3" s="274"/>
      <c r="N3" s="274"/>
    </row>
    <row r="4" spans="1:16" s="133" customFormat="1" ht="21" customHeight="1">
      <c r="A4" s="275"/>
      <c r="B4" s="276"/>
      <c r="C4" s="279" t="s">
        <v>3</v>
      </c>
      <c r="D4" s="280"/>
      <c r="E4" s="280"/>
      <c r="F4" s="280"/>
      <c r="G4" s="280"/>
      <c r="H4" s="280"/>
      <c r="I4" s="280" t="s">
        <v>4</v>
      </c>
      <c r="J4" s="280"/>
      <c r="K4" s="280"/>
      <c r="L4" s="280"/>
      <c r="M4" s="280"/>
      <c r="N4" s="281"/>
      <c r="O4" s="290" t="s">
        <v>5</v>
      </c>
    </row>
    <row r="5" spans="1:16" s="133" customFormat="1" ht="21" customHeight="1">
      <c r="A5" s="277"/>
      <c r="B5" s="278"/>
      <c r="C5" s="242" t="s">
        <v>6</v>
      </c>
      <c r="D5" s="243"/>
      <c r="E5" s="243"/>
      <c r="F5" s="244" t="s">
        <v>7</v>
      </c>
      <c r="G5" s="245"/>
      <c r="H5" s="246"/>
      <c r="I5" s="247" t="s">
        <v>6</v>
      </c>
      <c r="J5" s="243"/>
      <c r="K5" s="243"/>
      <c r="L5" s="244" t="s">
        <v>7</v>
      </c>
      <c r="M5" s="245"/>
      <c r="N5" s="245"/>
      <c r="O5" s="291"/>
    </row>
    <row r="6" spans="1:16" s="133" customFormat="1" ht="21" customHeight="1" thickBot="1">
      <c r="A6" s="277"/>
      <c r="B6" s="278"/>
      <c r="C6" s="5" t="s">
        <v>8</v>
      </c>
      <c r="D6" s="6" t="s">
        <v>0</v>
      </c>
      <c r="E6" s="6" t="s">
        <v>1</v>
      </c>
      <c r="F6" s="3" t="s">
        <v>8</v>
      </c>
      <c r="G6" s="6" t="s">
        <v>0</v>
      </c>
      <c r="H6" s="7" t="s">
        <v>1</v>
      </c>
      <c r="I6" s="4" t="s">
        <v>8</v>
      </c>
      <c r="J6" s="6" t="s">
        <v>0</v>
      </c>
      <c r="K6" s="6" t="s">
        <v>1</v>
      </c>
      <c r="L6" s="2" t="s">
        <v>8</v>
      </c>
      <c r="M6" s="8" t="s">
        <v>0</v>
      </c>
      <c r="N6" s="8" t="s">
        <v>1</v>
      </c>
      <c r="O6" s="9" t="s">
        <v>9</v>
      </c>
    </row>
    <row r="7" spans="1:16" s="1" customFormat="1" ht="21" customHeight="1">
      <c r="A7" s="305" t="s">
        <v>128</v>
      </c>
      <c r="B7" s="306"/>
      <c r="C7" s="10" t="s">
        <v>10</v>
      </c>
      <c r="D7" s="11">
        <v>0</v>
      </c>
      <c r="E7" s="11">
        <v>2</v>
      </c>
      <c r="F7" s="12" t="s">
        <v>11</v>
      </c>
      <c r="G7" s="13">
        <v>0</v>
      </c>
      <c r="H7" s="14">
        <v>2</v>
      </c>
      <c r="I7" s="161" t="s">
        <v>12</v>
      </c>
      <c r="J7" s="11">
        <v>3</v>
      </c>
      <c r="K7" s="11">
        <v>0</v>
      </c>
      <c r="L7" s="37" t="s">
        <v>13</v>
      </c>
      <c r="M7" s="11">
        <v>3</v>
      </c>
      <c r="N7" s="11">
        <v>0</v>
      </c>
      <c r="O7" s="254">
        <f>D9+G9+J9+M9</f>
        <v>6</v>
      </c>
      <c r="P7" s="134"/>
    </row>
    <row r="8" spans="1:16" s="1" customFormat="1" ht="21" customHeight="1" thickBot="1">
      <c r="A8" s="307"/>
      <c r="B8" s="308"/>
      <c r="C8" s="17"/>
      <c r="D8" s="18"/>
      <c r="E8" s="19"/>
      <c r="F8" s="20"/>
      <c r="G8" s="19"/>
      <c r="H8" s="21"/>
      <c r="I8" s="162"/>
      <c r="J8" s="23"/>
      <c r="K8" s="23"/>
      <c r="L8" s="169"/>
      <c r="M8" s="23"/>
      <c r="N8" s="23"/>
      <c r="O8" s="255"/>
    </row>
    <row r="9" spans="1:16" s="1" customFormat="1" ht="21" customHeight="1" thickBot="1">
      <c r="A9" s="257" t="s">
        <v>5</v>
      </c>
      <c r="B9" s="258"/>
      <c r="C9" s="259"/>
      <c r="D9" s="24">
        <f>SUM(D7:D8)</f>
        <v>0</v>
      </c>
      <c r="E9" s="24">
        <f>SUM(E7:E8)</f>
        <v>2</v>
      </c>
      <c r="F9" s="24"/>
      <c r="G9" s="25">
        <f>SUM(G7:G8)</f>
        <v>0</v>
      </c>
      <c r="H9" s="26">
        <f>SUM(H7:H8)</f>
        <v>2</v>
      </c>
      <c r="I9" s="27"/>
      <c r="J9" s="24">
        <f>SUM(J7:J8)</f>
        <v>3</v>
      </c>
      <c r="K9" s="24">
        <f>SUM(K7:K8)</f>
        <v>0</v>
      </c>
      <c r="L9" s="24"/>
      <c r="M9" s="24">
        <f>SUM(M7:M8)</f>
        <v>3</v>
      </c>
      <c r="N9" s="24">
        <f>SUM(N7:N8)</f>
        <v>0</v>
      </c>
      <c r="O9" s="256"/>
    </row>
    <row r="10" spans="1:16" s="1" customFormat="1" ht="20.100000000000001" customHeight="1" thickTop="1">
      <c r="A10" s="311" t="s">
        <v>129</v>
      </c>
      <c r="B10" s="312"/>
      <c r="C10" s="178" t="s">
        <v>20</v>
      </c>
      <c r="D10" s="11">
        <v>3</v>
      </c>
      <c r="E10" s="11">
        <v>3</v>
      </c>
      <c r="F10" s="154" t="s">
        <v>16</v>
      </c>
      <c r="G10" s="38">
        <v>3</v>
      </c>
      <c r="H10" s="39">
        <v>3</v>
      </c>
      <c r="I10" s="163" t="s">
        <v>135</v>
      </c>
      <c r="J10" s="159">
        <v>0</v>
      </c>
      <c r="K10" s="160">
        <v>2</v>
      </c>
      <c r="L10" s="163" t="s">
        <v>136</v>
      </c>
      <c r="M10" s="159">
        <v>0</v>
      </c>
      <c r="N10" s="160">
        <v>2</v>
      </c>
      <c r="O10" s="260" t="s">
        <v>15</v>
      </c>
    </row>
    <row r="11" spans="1:16" s="1" customFormat="1" ht="20.100000000000001" customHeight="1">
      <c r="A11" s="313"/>
      <c r="B11" s="314"/>
      <c r="C11" s="179" t="s">
        <v>123</v>
      </c>
      <c r="D11" s="29">
        <v>3</v>
      </c>
      <c r="E11" s="29">
        <v>3</v>
      </c>
      <c r="F11" s="154" t="s">
        <v>127</v>
      </c>
      <c r="G11" s="38">
        <v>3</v>
      </c>
      <c r="H11" s="39">
        <v>3</v>
      </c>
      <c r="I11" s="164"/>
      <c r="J11" s="11"/>
      <c r="K11" s="11"/>
      <c r="L11" s="170"/>
      <c r="M11" s="11"/>
      <c r="N11" s="11"/>
      <c r="O11" s="261"/>
    </row>
    <row r="12" spans="1:16" s="1" customFormat="1" ht="20.100000000000001" customHeight="1">
      <c r="A12" s="313"/>
      <c r="B12" s="314"/>
      <c r="C12" s="180" t="s">
        <v>124</v>
      </c>
      <c r="D12" s="11">
        <v>3</v>
      </c>
      <c r="E12" s="11">
        <v>3</v>
      </c>
      <c r="F12" s="186" t="s">
        <v>119</v>
      </c>
      <c r="G12" s="31">
        <v>3</v>
      </c>
      <c r="H12" s="32">
        <v>3</v>
      </c>
      <c r="I12" s="162"/>
      <c r="J12" s="23"/>
      <c r="K12" s="23"/>
      <c r="L12" s="169"/>
      <c r="M12" s="11"/>
      <c r="N12" s="11"/>
      <c r="O12" s="261"/>
    </row>
    <row r="13" spans="1:16" s="1" customFormat="1" ht="20.100000000000001" customHeight="1">
      <c r="A13" s="313"/>
      <c r="B13" s="314"/>
      <c r="C13" s="181" t="s">
        <v>125</v>
      </c>
      <c r="D13" s="23">
        <v>3</v>
      </c>
      <c r="E13" s="11">
        <v>3</v>
      </c>
      <c r="F13" s="154" t="s">
        <v>17</v>
      </c>
      <c r="G13" s="23">
        <v>3</v>
      </c>
      <c r="H13" s="23">
        <v>3</v>
      </c>
      <c r="I13" s="162"/>
      <c r="J13" s="23"/>
      <c r="K13" s="23"/>
      <c r="L13" s="169"/>
      <c r="M13" s="11"/>
      <c r="N13" s="11"/>
      <c r="O13" s="261"/>
    </row>
    <row r="14" spans="1:16" s="1" customFormat="1" ht="20.100000000000001" customHeight="1">
      <c r="A14" s="313"/>
      <c r="B14" s="314"/>
      <c r="C14" s="182" t="s">
        <v>116</v>
      </c>
      <c r="D14" s="11">
        <v>3</v>
      </c>
      <c r="E14" s="11">
        <v>3</v>
      </c>
      <c r="F14" s="154" t="s">
        <v>118</v>
      </c>
      <c r="G14" s="11">
        <v>3</v>
      </c>
      <c r="H14" s="11">
        <v>3</v>
      </c>
      <c r="I14" s="162"/>
      <c r="J14" s="23"/>
      <c r="K14" s="23"/>
      <c r="L14" s="169"/>
      <c r="M14" s="11"/>
      <c r="N14" s="11"/>
      <c r="O14" s="261"/>
    </row>
    <row r="15" spans="1:16" s="1" customFormat="1" ht="20.100000000000001" customHeight="1">
      <c r="A15" s="313"/>
      <c r="B15" s="314"/>
      <c r="C15" s="183" t="s">
        <v>126</v>
      </c>
      <c r="D15" s="23">
        <v>3</v>
      </c>
      <c r="E15" s="11">
        <v>3</v>
      </c>
      <c r="F15" s="154" t="s">
        <v>19</v>
      </c>
      <c r="G15" s="38">
        <v>3</v>
      </c>
      <c r="H15" s="39">
        <v>3</v>
      </c>
      <c r="I15" s="162"/>
      <c r="J15" s="23"/>
      <c r="K15" s="23"/>
      <c r="L15" s="169"/>
      <c r="M15" s="11"/>
      <c r="N15" s="11"/>
      <c r="O15" s="261"/>
    </row>
    <row r="16" spans="1:16" s="1" customFormat="1" ht="20.100000000000001" customHeight="1">
      <c r="A16" s="313"/>
      <c r="B16" s="314"/>
      <c r="C16" s="184" t="s">
        <v>111</v>
      </c>
      <c r="D16" s="11">
        <v>3</v>
      </c>
      <c r="E16" s="11">
        <v>3</v>
      </c>
      <c r="F16" s="154" t="s">
        <v>112</v>
      </c>
      <c r="G16" s="11">
        <v>3</v>
      </c>
      <c r="H16" s="39">
        <v>3</v>
      </c>
      <c r="I16" s="162"/>
      <c r="J16" s="23"/>
      <c r="K16" s="23"/>
      <c r="L16" s="169"/>
      <c r="M16" s="11"/>
      <c r="N16" s="11"/>
      <c r="O16" s="261"/>
    </row>
    <row r="17" spans="1:17" s="1" customFormat="1" ht="20.100000000000001" customHeight="1">
      <c r="A17" s="313"/>
      <c r="B17" s="314"/>
      <c r="C17" s="184"/>
      <c r="D17" s="11"/>
      <c r="E17" s="11"/>
      <c r="F17" s="30" t="s">
        <v>132</v>
      </c>
      <c r="G17" s="31">
        <v>3</v>
      </c>
      <c r="H17" s="32">
        <v>3</v>
      </c>
      <c r="I17" s="162"/>
      <c r="J17" s="23"/>
      <c r="K17" s="23"/>
      <c r="L17" s="169"/>
      <c r="M17" s="11"/>
      <c r="N17" s="11"/>
      <c r="O17" s="261"/>
    </row>
    <row r="18" spans="1:17" s="1" customFormat="1" ht="20.100000000000001" customHeight="1" thickBot="1">
      <c r="A18" s="301"/>
      <c r="B18" s="302"/>
      <c r="C18" s="185"/>
      <c r="D18" s="53"/>
      <c r="E18" s="53"/>
      <c r="F18" s="187"/>
      <c r="G18" s="55"/>
      <c r="H18" s="56"/>
      <c r="I18" s="162"/>
      <c r="J18" s="23"/>
      <c r="K18" s="23"/>
      <c r="L18" s="169"/>
      <c r="M18" s="23"/>
      <c r="N18" s="23"/>
      <c r="O18" s="261"/>
    </row>
    <row r="19" spans="1:17" s="1" customFormat="1" ht="21" customHeight="1" thickBot="1">
      <c r="A19" s="224" t="s">
        <v>5</v>
      </c>
      <c r="B19" s="225"/>
      <c r="C19" s="226"/>
      <c r="D19" s="58">
        <f>SUM(D10:D18)</f>
        <v>21</v>
      </c>
      <c r="E19" s="58">
        <f>SUM(E10:E18)</f>
        <v>21</v>
      </c>
      <c r="F19" s="58"/>
      <c r="G19" s="59">
        <f>SUM(G10:G18)</f>
        <v>24</v>
      </c>
      <c r="H19" s="60">
        <f>SUM(H10:H18)</f>
        <v>24</v>
      </c>
      <c r="I19" s="61"/>
      <c r="J19" s="58">
        <f>SUM(J10:J18)</f>
        <v>0</v>
      </c>
      <c r="K19" s="58">
        <f>SUM(K10:K18)</f>
        <v>2</v>
      </c>
      <c r="L19" s="58"/>
      <c r="M19" s="58">
        <f>SUM(M10:M18)</f>
        <v>0</v>
      </c>
      <c r="N19" s="58">
        <f>SUM(N10:N18)</f>
        <v>2</v>
      </c>
      <c r="O19" s="261"/>
    </row>
    <row r="20" spans="1:17" s="1" customFormat="1" ht="20.100000000000001" customHeight="1" thickBot="1">
      <c r="A20" s="282" t="s">
        <v>107</v>
      </c>
      <c r="B20" s="295" t="s">
        <v>113</v>
      </c>
      <c r="C20" s="188" t="s">
        <v>24</v>
      </c>
      <c r="D20" s="157">
        <v>3</v>
      </c>
      <c r="E20" s="157">
        <v>3</v>
      </c>
      <c r="F20" s="189" t="s">
        <v>23</v>
      </c>
      <c r="G20" s="140">
        <v>3</v>
      </c>
      <c r="H20" s="141">
        <v>3</v>
      </c>
      <c r="I20" s="165"/>
      <c r="J20" s="67"/>
      <c r="K20" s="68"/>
      <c r="L20" s="165"/>
      <c r="M20" s="67"/>
      <c r="N20" s="68"/>
      <c r="O20" s="261"/>
    </row>
    <row r="21" spans="1:17" s="1" customFormat="1" ht="20.100000000000001" customHeight="1" thickBot="1">
      <c r="A21" s="283"/>
      <c r="B21" s="296"/>
      <c r="C21" s="188" t="s">
        <v>114</v>
      </c>
      <c r="D21" s="157">
        <v>3</v>
      </c>
      <c r="E21" s="157">
        <v>3</v>
      </c>
      <c r="F21" s="188" t="s">
        <v>69</v>
      </c>
      <c r="G21" s="142">
        <v>3</v>
      </c>
      <c r="H21" s="143">
        <v>3</v>
      </c>
      <c r="I21" s="164"/>
      <c r="J21" s="11"/>
      <c r="K21" s="11"/>
      <c r="L21" s="170"/>
      <c r="M21" s="11"/>
      <c r="N21" s="11"/>
      <c r="O21" s="261"/>
      <c r="Q21" t="s">
        <v>117</v>
      </c>
    </row>
    <row r="22" spans="1:17" s="1" customFormat="1" ht="20.100000000000001" customHeight="1" thickBot="1">
      <c r="A22" s="283"/>
      <c r="B22" s="296"/>
      <c r="C22" s="189" t="s">
        <v>22</v>
      </c>
      <c r="D22" s="158">
        <v>3</v>
      </c>
      <c r="E22" s="158">
        <v>3</v>
      </c>
      <c r="F22" s="188" t="s">
        <v>71</v>
      </c>
      <c r="G22" s="142">
        <v>3</v>
      </c>
      <c r="H22" s="143">
        <v>3</v>
      </c>
      <c r="I22" s="162"/>
      <c r="J22" s="23"/>
      <c r="K22" s="23"/>
      <c r="L22" s="169"/>
      <c r="M22" s="23"/>
      <c r="N22" s="23"/>
      <c r="O22" s="261"/>
    </row>
    <row r="23" spans="1:17" s="1" customFormat="1" ht="20.100000000000001" customHeight="1" thickBot="1">
      <c r="A23" s="283"/>
      <c r="B23" s="296"/>
      <c r="C23" s="190"/>
      <c r="D23" s="177"/>
      <c r="E23" s="177"/>
      <c r="F23" s="197"/>
      <c r="G23" s="139"/>
      <c r="H23" s="139"/>
      <c r="I23" s="166"/>
      <c r="J23" s="77"/>
      <c r="K23" s="77"/>
      <c r="L23" s="171"/>
      <c r="M23" s="77"/>
      <c r="N23" s="77"/>
      <c r="O23" s="261"/>
    </row>
    <row r="24" spans="1:17" s="1" customFormat="1" ht="20.100000000000001" customHeight="1">
      <c r="A24" s="283"/>
      <c r="B24" s="297" t="s">
        <v>110</v>
      </c>
      <c r="C24" s="191" t="s">
        <v>73</v>
      </c>
      <c r="D24" s="147">
        <v>3</v>
      </c>
      <c r="E24" s="147">
        <v>3</v>
      </c>
      <c r="F24" s="198" t="s">
        <v>74</v>
      </c>
      <c r="G24" s="148">
        <v>3</v>
      </c>
      <c r="H24" s="149">
        <v>3</v>
      </c>
      <c r="I24" s="167"/>
      <c r="J24" s="83"/>
      <c r="K24" s="83"/>
      <c r="L24" s="172"/>
      <c r="M24" s="83"/>
      <c r="N24" s="83"/>
      <c r="O24" s="261"/>
    </row>
    <row r="25" spans="1:17" s="1" customFormat="1" ht="20.100000000000001" customHeight="1">
      <c r="A25" s="283"/>
      <c r="B25" s="298"/>
      <c r="C25" s="192" t="s">
        <v>21</v>
      </c>
      <c r="D25" s="150">
        <v>3</v>
      </c>
      <c r="E25" s="150">
        <v>3</v>
      </c>
      <c r="F25" s="199" t="s">
        <v>18</v>
      </c>
      <c r="G25" s="151">
        <v>3</v>
      </c>
      <c r="H25" s="152">
        <v>3</v>
      </c>
      <c r="I25" s="168"/>
      <c r="J25" s="156"/>
      <c r="K25" s="156"/>
      <c r="L25" s="173"/>
      <c r="M25" s="156"/>
      <c r="N25" s="156"/>
      <c r="O25" s="261"/>
    </row>
    <row r="26" spans="1:17" s="1" customFormat="1" ht="20.100000000000001" customHeight="1">
      <c r="A26" s="283"/>
      <c r="B26" s="298"/>
      <c r="C26" s="192"/>
      <c r="D26" s="150"/>
      <c r="E26" s="150"/>
      <c r="F26" s="192"/>
      <c r="G26" s="204"/>
      <c r="H26" s="205"/>
      <c r="I26" s="220"/>
      <c r="J26" s="23"/>
      <c r="K26" s="23"/>
      <c r="L26" s="169"/>
      <c r="M26" s="23"/>
      <c r="N26" s="23"/>
      <c r="O26" s="261"/>
    </row>
    <row r="27" spans="1:17" s="1" customFormat="1" ht="20.100000000000001" customHeight="1">
      <c r="A27" s="87"/>
      <c r="B27" s="315" t="s">
        <v>108</v>
      </c>
      <c r="C27" s="206" t="s">
        <v>76</v>
      </c>
      <c r="D27" s="144">
        <v>3</v>
      </c>
      <c r="E27" s="144">
        <v>3</v>
      </c>
      <c r="F27" s="193" t="s">
        <v>79</v>
      </c>
      <c r="G27" s="144">
        <v>3</v>
      </c>
      <c r="H27" s="145">
        <v>3</v>
      </c>
      <c r="I27" s="221"/>
      <c r="J27" s="97"/>
      <c r="K27" s="97"/>
      <c r="L27" s="174"/>
      <c r="M27" s="97"/>
      <c r="N27" s="97"/>
      <c r="O27" s="261"/>
    </row>
    <row r="28" spans="1:17" s="1" customFormat="1" ht="20.100000000000001" customHeight="1">
      <c r="A28" s="98"/>
      <c r="B28" s="316"/>
      <c r="C28" s="211" t="s">
        <v>105</v>
      </c>
      <c r="D28" s="153">
        <v>3</v>
      </c>
      <c r="E28" s="153">
        <v>3</v>
      </c>
      <c r="F28" s="194" t="s">
        <v>109</v>
      </c>
      <c r="G28" s="144">
        <v>3</v>
      </c>
      <c r="H28" s="145">
        <v>3</v>
      </c>
      <c r="I28" s="221"/>
      <c r="J28" s="97"/>
      <c r="K28" s="97"/>
      <c r="L28" s="174"/>
      <c r="M28" s="97"/>
      <c r="N28" s="97"/>
      <c r="O28" s="261"/>
    </row>
    <row r="29" spans="1:17" s="1" customFormat="1" ht="20.100000000000001" customHeight="1">
      <c r="A29" s="98"/>
      <c r="B29" s="303" t="s">
        <v>133</v>
      </c>
      <c r="C29" s="212" t="s">
        <v>106</v>
      </c>
      <c r="D29" s="146">
        <v>3</v>
      </c>
      <c r="E29" s="213">
        <v>3</v>
      </c>
      <c r="F29" s="214" t="s">
        <v>81</v>
      </c>
      <c r="G29" s="146">
        <v>3</v>
      </c>
      <c r="H29" s="215">
        <v>3</v>
      </c>
      <c r="I29" s="221"/>
      <c r="J29" s="97"/>
      <c r="K29" s="97"/>
      <c r="L29" s="174"/>
      <c r="M29" s="97"/>
      <c r="N29" s="97"/>
      <c r="O29" s="261"/>
    </row>
    <row r="30" spans="1:17" s="1" customFormat="1" ht="20.100000000000001" customHeight="1">
      <c r="A30" s="98"/>
      <c r="B30" s="304"/>
      <c r="C30" s="212"/>
      <c r="D30" s="146"/>
      <c r="E30" s="213"/>
      <c r="F30" s="214"/>
      <c r="G30" s="146"/>
      <c r="H30" s="215"/>
      <c r="I30" s="221"/>
      <c r="J30" s="97"/>
      <c r="K30" s="97"/>
      <c r="L30" s="174"/>
      <c r="M30" s="97"/>
      <c r="N30" s="97"/>
      <c r="O30" s="261"/>
    </row>
    <row r="31" spans="1:17" s="1" customFormat="1" ht="20.100000000000001" customHeight="1">
      <c r="A31" s="104"/>
      <c r="B31" s="223" t="s">
        <v>134</v>
      </c>
      <c r="C31" s="216" t="s">
        <v>131</v>
      </c>
      <c r="D31" s="217">
        <v>3</v>
      </c>
      <c r="E31" s="217">
        <v>3</v>
      </c>
      <c r="F31" s="218" t="s">
        <v>115</v>
      </c>
      <c r="G31" s="217">
        <v>3</v>
      </c>
      <c r="H31" s="219">
        <v>3</v>
      </c>
      <c r="I31" s="221"/>
      <c r="J31" s="97"/>
      <c r="K31" s="97"/>
      <c r="L31" s="174"/>
      <c r="M31" s="97"/>
      <c r="N31" s="97"/>
      <c r="O31" s="261"/>
    </row>
    <row r="32" spans="1:17" s="1" customFormat="1" ht="20.100000000000001" customHeight="1">
      <c r="A32" s="249" t="s">
        <v>25</v>
      </c>
      <c r="B32" s="293" t="s">
        <v>84</v>
      </c>
      <c r="C32" s="207" t="s">
        <v>102</v>
      </c>
      <c r="D32" s="208">
        <v>3</v>
      </c>
      <c r="E32" s="208">
        <v>3</v>
      </c>
      <c r="F32" s="209" t="s">
        <v>103</v>
      </c>
      <c r="G32" s="208">
        <v>3</v>
      </c>
      <c r="H32" s="210">
        <v>3</v>
      </c>
      <c r="I32" s="222"/>
      <c r="J32" s="29"/>
      <c r="K32" s="29"/>
      <c r="L32" s="175"/>
      <c r="M32" s="29"/>
      <c r="N32" s="29"/>
      <c r="O32" s="261"/>
    </row>
    <row r="33" spans="1:15" s="1" customFormat="1" ht="20.100000000000001" customHeight="1">
      <c r="A33" s="292"/>
      <c r="B33" s="293"/>
      <c r="C33" s="195" t="s">
        <v>104</v>
      </c>
      <c r="D33" s="137">
        <v>3</v>
      </c>
      <c r="E33" s="137">
        <v>3</v>
      </c>
      <c r="F33" s="200" t="s">
        <v>88</v>
      </c>
      <c r="G33" s="137">
        <v>3</v>
      </c>
      <c r="H33" s="138">
        <v>3</v>
      </c>
      <c r="I33" s="161"/>
      <c r="J33" s="29"/>
      <c r="K33" s="29"/>
      <c r="L33" s="175"/>
      <c r="M33" s="29"/>
      <c r="N33" s="29"/>
      <c r="O33" s="261"/>
    </row>
    <row r="34" spans="1:15" s="1" customFormat="1" ht="20.100000000000001" customHeight="1">
      <c r="A34" s="250"/>
      <c r="B34" s="294"/>
      <c r="C34" s="195"/>
      <c r="D34" s="137"/>
      <c r="E34" s="137"/>
      <c r="F34" s="200"/>
      <c r="G34" s="137"/>
      <c r="H34" s="138"/>
      <c r="I34" s="164"/>
      <c r="J34" s="11"/>
      <c r="K34" s="11"/>
      <c r="L34" s="170"/>
      <c r="M34" s="11"/>
      <c r="N34" s="11"/>
      <c r="O34" s="261"/>
    </row>
    <row r="35" spans="1:15" s="1" customFormat="1" ht="20.100000000000001" customHeight="1">
      <c r="A35" s="250"/>
      <c r="B35" s="309" t="s">
        <v>89</v>
      </c>
      <c r="C35" s="196" t="s">
        <v>90</v>
      </c>
      <c r="D35" s="135">
        <v>3</v>
      </c>
      <c r="E35" s="135">
        <v>3</v>
      </c>
      <c r="F35" s="201" t="s">
        <v>99</v>
      </c>
      <c r="G35" s="135">
        <v>3</v>
      </c>
      <c r="H35" s="136">
        <v>3</v>
      </c>
      <c r="I35" s="164"/>
      <c r="J35" s="11"/>
      <c r="K35" s="11"/>
      <c r="L35" s="170"/>
      <c r="M35" s="11"/>
      <c r="N35" s="11"/>
      <c r="O35" s="261"/>
    </row>
    <row r="36" spans="1:15" s="1" customFormat="1" ht="20.100000000000001" customHeight="1">
      <c r="A36" s="250"/>
      <c r="B36" s="310"/>
      <c r="C36" s="196" t="s">
        <v>100</v>
      </c>
      <c r="D36" s="135">
        <v>3</v>
      </c>
      <c r="E36" s="135">
        <v>3</v>
      </c>
      <c r="F36" s="201" t="s">
        <v>101</v>
      </c>
      <c r="G36" s="135">
        <v>3</v>
      </c>
      <c r="H36" s="136">
        <v>3</v>
      </c>
      <c r="I36" s="164"/>
      <c r="J36" s="11"/>
      <c r="K36" s="11"/>
      <c r="L36" s="170"/>
      <c r="M36" s="11"/>
      <c r="N36" s="11"/>
      <c r="O36" s="261"/>
    </row>
    <row r="37" spans="1:15" s="1" customFormat="1" ht="20.100000000000001" customHeight="1">
      <c r="A37" s="250"/>
      <c r="B37" s="310"/>
      <c r="C37" s="196"/>
      <c r="D37" s="135"/>
      <c r="E37" s="135"/>
      <c r="F37" s="202"/>
      <c r="G37" s="135"/>
      <c r="H37" s="136"/>
      <c r="I37" s="162"/>
      <c r="J37" s="23"/>
      <c r="K37" s="23"/>
      <c r="L37" s="169"/>
      <c r="M37" s="23"/>
      <c r="N37" s="23"/>
      <c r="O37" s="261"/>
    </row>
    <row r="38" spans="1:15" s="1" customFormat="1" ht="20.100000000000001" customHeight="1">
      <c r="A38" s="299" t="s">
        <v>130</v>
      </c>
      <c r="B38" s="300"/>
      <c r="C38" s="51"/>
      <c r="D38" s="11"/>
      <c r="E38" s="11"/>
      <c r="F38" s="187"/>
      <c r="G38" s="38"/>
      <c r="H38" s="39"/>
      <c r="I38" s="164"/>
      <c r="J38" s="11"/>
      <c r="K38" s="11"/>
      <c r="L38" s="170"/>
      <c r="M38" s="11"/>
      <c r="N38" s="11"/>
      <c r="O38" s="261"/>
    </row>
    <row r="39" spans="1:15" s="1" customFormat="1" ht="20.100000000000001" customHeight="1" thickBot="1">
      <c r="A39" s="301"/>
      <c r="B39" s="302"/>
      <c r="C39" s="155"/>
      <c r="D39" s="18"/>
      <c r="E39" s="18"/>
      <c r="F39" s="203"/>
      <c r="G39" s="18"/>
      <c r="H39" s="75"/>
      <c r="I39" s="125"/>
      <c r="J39" s="20"/>
      <c r="K39" s="20"/>
      <c r="L39" s="176"/>
      <c r="M39" s="20"/>
      <c r="N39" s="20"/>
      <c r="O39" s="262"/>
    </row>
    <row r="40" spans="1:15" s="1" customFormat="1" ht="20.100000000000001" customHeight="1" thickBot="1">
      <c r="A40" s="224" t="s">
        <v>5</v>
      </c>
      <c r="B40" s="225"/>
      <c r="C40" s="226"/>
      <c r="D40" s="58">
        <f>SUM(D20:D39)</f>
        <v>39</v>
      </c>
      <c r="E40" s="58">
        <f>SUM(E20:E39)</f>
        <v>39</v>
      </c>
      <c r="F40" s="58"/>
      <c r="G40" s="59">
        <f>SUM(G20:G39)</f>
        <v>39</v>
      </c>
      <c r="H40" s="60">
        <f>SUM(H20:H39)</f>
        <v>39</v>
      </c>
      <c r="I40" s="61"/>
      <c r="J40" s="58">
        <f>SUM(J20:J39)</f>
        <v>0</v>
      </c>
      <c r="K40" s="58">
        <f>SUM(K20:K39)</f>
        <v>0</v>
      </c>
      <c r="L40" s="58"/>
      <c r="M40" s="58">
        <f>SUM(M20:M39)</f>
        <v>0</v>
      </c>
      <c r="N40" s="58">
        <f>SUM(N20:N39)</f>
        <v>0</v>
      </c>
      <c r="O40" s="126">
        <f>D40+G40+J40+M40</f>
        <v>78</v>
      </c>
    </row>
    <row r="41" spans="1:15" ht="20.100000000000001" customHeight="1" thickBot="1">
      <c r="A41" s="224" t="s">
        <v>2</v>
      </c>
      <c r="B41" s="225"/>
      <c r="C41" s="227"/>
      <c r="D41" s="58">
        <f>D9+D19+D40</f>
        <v>60</v>
      </c>
      <c r="E41" s="58">
        <f>E9+E19+E40</f>
        <v>62</v>
      </c>
      <c r="F41" s="127"/>
      <c r="G41" s="58">
        <f>G9+G19+G40</f>
        <v>63</v>
      </c>
      <c r="H41" s="58">
        <f>H9+H19+H40</f>
        <v>65</v>
      </c>
      <c r="I41" s="128"/>
      <c r="J41" s="58">
        <f>J9+J19+J40</f>
        <v>3</v>
      </c>
      <c r="K41" s="58">
        <f>K9+K19+K40</f>
        <v>2</v>
      </c>
      <c r="L41" s="127"/>
      <c r="M41" s="58">
        <f>M9+M19+M40</f>
        <v>3</v>
      </c>
      <c r="N41" s="58">
        <f>N9+N19+N40</f>
        <v>2</v>
      </c>
      <c r="O41" s="129">
        <f>D41+G41+J41+M41</f>
        <v>129</v>
      </c>
    </row>
    <row r="42" spans="1:15" ht="20.100000000000001" customHeight="1">
      <c r="A42" s="228" t="s">
        <v>27</v>
      </c>
      <c r="B42" s="231" t="s">
        <v>28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30"/>
    </row>
    <row r="43" spans="1:15" ht="20.100000000000001" customHeight="1">
      <c r="A43" s="229"/>
      <c r="B43" s="233" t="s">
        <v>29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131"/>
    </row>
    <row r="44" spans="1:15" ht="20.100000000000001" customHeight="1" thickBot="1">
      <c r="A44" s="230"/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132"/>
    </row>
  </sheetData>
  <mergeCells count="32">
    <mergeCell ref="B27:B28"/>
    <mergeCell ref="A41:C41"/>
    <mergeCell ref="A42:A44"/>
    <mergeCell ref="B42:N42"/>
    <mergeCell ref="B43:N43"/>
    <mergeCell ref="B44:N44"/>
    <mergeCell ref="A40:C40"/>
    <mergeCell ref="A1:N1"/>
    <mergeCell ref="A2:N2"/>
    <mergeCell ref="A3:N3"/>
    <mergeCell ref="A4:B6"/>
    <mergeCell ref="C4:H4"/>
    <mergeCell ref="I4:N4"/>
    <mergeCell ref="L5:N5"/>
    <mergeCell ref="F5:H5"/>
    <mergeCell ref="I5:K5"/>
    <mergeCell ref="O4:O5"/>
    <mergeCell ref="C5:E5"/>
    <mergeCell ref="A32:A37"/>
    <mergeCell ref="B32:B34"/>
    <mergeCell ref="O7:O9"/>
    <mergeCell ref="O10:O39"/>
    <mergeCell ref="A19:C19"/>
    <mergeCell ref="A20:A26"/>
    <mergeCell ref="B20:B23"/>
    <mergeCell ref="B24:B26"/>
    <mergeCell ref="A38:B39"/>
    <mergeCell ref="B29:B30"/>
    <mergeCell ref="A9:C9"/>
    <mergeCell ref="A7:B8"/>
    <mergeCell ref="B35:B37"/>
    <mergeCell ref="A10:B18"/>
  </mergeCells>
  <phoneticPr fontId="2" type="noConversion"/>
  <printOptions horizontalCentered="1"/>
  <pageMargins left="0.39370078740157483" right="0" top="0.59055118110236227" bottom="0.39370078740157483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</vt:lpstr>
      <vt:lpstr>103</vt:lpstr>
    </vt:vector>
  </TitlesOfParts>
  <Company>Oemusername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Oemuser</dc:creator>
  <cp:lastModifiedBy>工程學院機械與電腦輔助工程系廖妙齡</cp:lastModifiedBy>
  <cp:lastPrinted>2014-03-27T03:21:33Z</cp:lastPrinted>
  <dcterms:created xsi:type="dcterms:W3CDTF">2005-04-07T08:43:23Z</dcterms:created>
  <dcterms:modified xsi:type="dcterms:W3CDTF">2014-07-10T03:07:17Z</dcterms:modified>
</cp:coreProperties>
</file>